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date1904="1" showInkAnnotation="0" checkCompatibility="1" autoCompressPictures="0"/>
  <bookViews>
    <workbookView xWindow="1580" yWindow="200" windowWidth="25360" windowHeight="17240" tabRatio="500"/>
  </bookViews>
  <sheets>
    <sheet name="Main board" sheetId="1" r:id="rId1"/>
    <sheet name="Audio" sheetId="2" r:id="rId2"/>
    <sheet name="Misc" sheetId="3" r:id="rId3"/>
    <sheet name="Input system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4" l="1"/>
  <c r="E6" i="4"/>
  <c r="E9" i="4"/>
  <c r="E12" i="4"/>
  <c r="E13" i="4"/>
  <c r="E15" i="4"/>
  <c r="E5" i="3"/>
  <c r="E8" i="3"/>
  <c r="E9" i="3"/>
  <c r="E13" i="3"/>
  <c r="E14" i="3"/>
  <c r="E15" i="3"/>
  <c r="E16" i="3"/>
  <c r="E22" i="3"/>
  <c r="E28" i="3"/>
  <c r="E5" i="2"/>
  <c r="E6" i="2"/>
  <c r="E7" i="2"/>
  <c r="E8" i="2"/>
  <c r="E9" i="2"/>
  <c r="E10" i="2"/>
  <c r="E11" i="2"/>
  <c r="E13" i="2"/>
  <c r="E15" i="1"/>
  <c r="E16" i="1"/>
  <c r="E17" i="1"/>
  <c r="E14" i="1"/>
  <c r="E18" i="1"/>
  <c r="E5" i="1"/>
  <c r="E8" i="1"/>
  <c r="E9" i="1"/>
  <c r="E10" i="1"/>
  <c r="E11" i="1"/>
  <c r="E12" i="1"/>
  <c r="E13" i="1"/>
  <c r="E19" i="1"/>
  <c r="E20" i="1"/>
  <c r="E21" i="1"/>
  <c r="E22" i="1"/>
  <c r="E23" i="1"/>
  <c r="E24" i="1"/>
  <c r="E25" i="1"/>
  <c r="E26" i="1"/>
  <c r="E29" i="1"/>
  <c r="E30" i="1"/>
  <c r="E32" i="1"/>
</calcChain>
</file>

<file path=xl/sharedStrings.xml><?xml version="1.0" encoding="utf-8"?>
<sst xmlns="http://schemas.openxmlformats.org/spreadsheetml/2006/main" count="133" uniqueCount="99">
  <si>
    <t>Sparkfun:</t>
  </si>
  <si>
    <t>MP3 decoder chip</t>
  </si>
  <si>
    <t>COM-08125</t>
  </si>
  <si>
    <t>Digikey:</t>
  </si>
  <si>
    <t>SD Socket</t>
  </si>
  <si>
    <t>609-3956-1-ND</t>
  </si>
  <si>
    <t>12.288 MHz crystal (8 pF)</t>
  </si>
  <si>
    <t>644-1035-1-ND</t>
  </si>
  <si>
    <t>3.3 V regulator</t>
  </si>
  <si>
    <t>LM3480IM3-3.3CT-ND</t>
  </si>
  <si>
    <t>Level shifter</t>
  </si>
  <si>
    <t>568-8150-1-ND</t>
  </si>
  <si>
    <t>Speakers</t>
  </si>
  <si>
    <t>GF0668-ND</t>
  </si>
  <si>
    <t>Switch</t>
  </si>
  <si>
    <t>450-1040-ND</t>
  </si>
  <si>
    <t>Part</t>
  </si>
  <si>
    <t>Number</t>
  </si>
  <si>
    <t>Unit cost</t>
  </si>
  <si>
    <t>Total cost</t>
  </si>
  <si>
    <t>Vendor ID</t>
  </si>
  <si>
    <t>Atmega328</t>
  </si>
  <si>
    <t>ATMEGA328P-AU-ND</t>
  </si>
  <si>
    <t>399-4674-1-ND</t>
  </si>
  <si>
    <t>10 kOhm resistor 1206</t>
  </si>
  <si>
    <t>311-10.0KFRCT-ND</t>
  </si>
  <si>
    <t>5V regulator</t>
  </si>
  <si>
    <t>LM2940IMP-5.0CT-ND</t>
  </si>
  <si>
    <t>Mouser:</t>
  </si>
  <si>
    <t>2x2 header</t>
  </si>
  <si>
    <t>649-95278-101A04LF</t>
  </si>
  <si>
    <t>2x3 header</t>
  </si>
  <si>
    <t>649-95278-101A06LF</t>
  </si>
  <si>
    <t>100 kOhm resistor 1206</t>
  </si>
  <si>
    <t>311-100KFRCT-ND</t>
  </si>
  <si>
    <t>1 kOhm resistor 1206</t>
  </si>
  <si>
    <t>311-1.00KFRCT-ND</t>
  </si>
  <si>
    <t>20 ohm resistor 1206</t>
  </si>
  <si>
    <t>P20ECT-ND</t>
  </si>
  <si>
    <t>100 ohm resistor 1206</t>
  </si>
  <si>
    <t>311-100FRCT-ND</t>
  </si>
  <si>
    <t>311-1174-1-ND</t>
  </si>
  <si>
    <t>587-1352-1-ND</t>
  </si>
  <si>
    <t>LED 1206</t>
  </si>
  <si>
    <t>160-1169-1-ND</t>
  </si>
  <si>
    <t>311-1150-1-ND</t>
  </si>
  <si>
    <t>0 ohm jumper 1206</t>
  </si>
  <si>
    <t>311-0.0ERCT-ND</t>
  </si>
  <si>
    <t>1 MOhm resistor 1206</t>
  </si>
  <si>
    <t>311-1.00MFRCT-ND</t>
  </si>
  <si>
    <t>Header pins</t>
  </si>
  <si>
    <t>S1133E-36-ND</t>
  </si>
  <si>
    <t>Standoffs</t>
  </si>
  <si>
    <t>PRT-10927</t>
  </si>
  <si>
    <t>296-1949-5-ND</t>
  </si>
  <si>
    <t>TPA701D Amplifier (8-SOIC)</t>
  </si>
  <si>
    <t>445-1382</t>
  </si>
  <si>
    <t>Capacitor (2.2 uF, 1206)</t>
  </si>
  <si>
    <t>445-1380-1-ND</t>
  </si>
  <si>
    <t>Capacitor (0.47 uF, 1206)</t>
  </si>
  <si>
    <t xml:space="preserve"> 445-4024-1-ND </t>
  </si>
  <si>
    <t>Capacitor (1 uF, 1206)</t>
  </si>
  <si>
    <t>RMCF1206FT49K9CT-ND</t>
  </si>
  <si>
    <t>Resistor (49.9K, 1206)</t>
  </si>
  <si>
    <t>RMCF1206JT10K0CT-ND</t>
  </si>
  <si>
    <t>Resistor (10K, 1206)</t>
  </si>
  <si>
    <t>McMaster</t>
  </si>
  <si>
    <t>90272A146</t>
  </si>
  <si>
    <t>Screws (6-32, 3/8")</t>
  </si>
  <si>
    <t>Screws (4-4, 1/2")</t>
  </si>
  <si>
    <t>90272A110</t>
  </si>
  <si>
    <t>Hex nuts (6-32)</t>
  </si>
  <si>
    <t>90480A007</t>
  </si>
  <si>
    <t>Hex nuts (4-40)</t>
  </si>
  <si>
    <t>90480A005</t>
  </si>
  <si>
    <t>available around the shop.</t>
  </si>
  <si>
    <t>Note: McMaster hardware is approximate, since I used whatever was</t>
  </si>
  <si>
    <t>9V Battery holder</t>
  </si>
  <si>
    <t>BH9VW-ND</t>
  </si>
  <si>
    <t>(this might not be exactly the same as the one I used - check the mounting holes)</t>
  </si>
  <si>
    <t>Total:</t>
  </si>
  <si>
    <t>Attiny44</t>
  </si>
  <si>
    <t>ATTINY44A-SSU-ND</t>
  </si>
  <si>
    <t>Capacitor (100nF, 1206)</t>
  </si>
  <si>
    <t>Resistor (10M, 1206)</t>
  </si>
  <si>
    <t>311-10.0MFRCT-ND</t>
  </si>
  <si>
    <t>Capacitor (10nF, 1206)</t>
  </si>
  <si>
    <t>Capacitor (10uF, 1206)</t>
  </si>
  <si>
    <t>Capacitor (10pF, 1206)</t>
  </si>
  <si>
    <t>2x2 sockets</t>
  </si>
  <si>
    <t>649-71600-004LF</t>
  </si>
  <si>
    <t>Other:</t>
  </si>
  <si>
    <t>Copper tape</t>
  </si>
  <si>
    <t>Rainbow wire</t>
  </si>
  <si>
    <t>Case material</t>
  </si>
  <si>
    <t>Capacitive sensing board parts</t>
  </si>
  <si>
    <t>Miscellaneous parts</t>
  </si>
  <si>
    <t>Audio parts</t>
  </si>
  <si>
    <t>Main board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</si>
</sst>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scheme val="minor"/>
    </font>
    <font>
      <sz val="12"/>
      <color rgb="FF333333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164" fontId="0" fillId="0" borderId="0" xfId="0" applyNumberFormat="1" applyFont="1"/>
    <xf numFmtId="0" fontId="6" fillId="0" borderId="0" xfId="0" applyFont="1"/>
    <xf numFmtId="0" fontId="0" fillId="0" borderId="0" xfId="0" applyFont="1" applyAlignment="1">
      <alignment horizontal="right"/>
    </xf>
    <xf numFmtId="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showRuler="0" workbookViewId="0">
      <selection activeCell="J14" sqref="J14"/>
    </sheetView>
  </sheetViews>
  <sheetFormatPr baseColWidth="10" defaultRowHeight="15" x14ac:dyDescent="0"/>
  <cols>
    <col min="1" max="1" width="24.83203125" style="3" customWidth="1"/>
    <col min="2" max="2" width="19" style="3" customWidth="1"/>
    <col min="3" max="16384" width="10.83203125" style="3"/>
  </cols>
  <sheetData>
    <row r="1" spans="1:5">
      <c r="A1" s="1" t="s">
        <v>98</v>
      </c>
    </row>
    <row r="3" spans="1:5">
      <c r="A3" s="10" t="s">
        <v>16</v>
      </c>
      <c r="B3" s="10" t="s">
        <v>20</v>
      </c>
      <c r="C3" s="10" t="s">
        <v>17</v>
      </c>
      <c r="D3" s="10" t="s">
        <v>18</v>
      </c>
      <c r="E3" s="10" t="s">
        <v>19</v>
      </c>
    </row>
    <row r="4" spans="1:5">
      <c r="A4" s="2" t="s">
        <v>0</v>
      </c>
    </row>
    <row r="5" spans="1:5">
      <c r="A5" s="3" t="s">
        <v>1</v>
      </c>
      <c r="B5" s="3" t="s">
        <v>2</v>
      </c>
      <c r="C5" s="3">
        <v>1</v>
      </c>
      <c r="D5" s="5">
        <v>19.95</v>
      </c>
      <c r="E5" s="5">
        <f>D5*C5</f>
        <v>19.95</v>
      </c>
    </row>
    <row r="6" spans="1:5">
      <c r="D6" s="5"/>
      <c r="E6" s="5"/>
    </row>
    <row r="7" spans="1:5">
      <c r="A7" s="2" t="s">
        <v>3</v>
      </c>
      <c r="D7" s="5"/>
      <c r="E7" s="5"/>
    </row>
    <row r="8" spans="1:5">
      <c r="A8" s="3" t="s">
        <v>4</v>
      </c>
      <c r="B8" s="3" t="s">
        <v>5</v>
      </c>
      <c r="C8" s="3">
        <v>1</v>
      </c>
      <c r="D8" s="5">
        <v>3.2</v>
      </c>
      <c r="E8" s="5">
        <f t="shared" ref="E8:E26" si="0">D8*C8</f>
        <v>3.2</v>
      </c>
    </row>
    <row r="9" spans="1:5">
      <c r="A9" s="3" t="s">
        <v>6</v>
      </c>
      <c r="B9" s="3" t="s">
        <v>7</v>
      </c>
      <c r="C9" s="3">
        <v>1</v>
      </c>
      <c r="D9" s="5">
        <v>0.81</v>
      </c>
      <c r="E9" s="5">
        <f t="shared" si="0"/>
        <v>0.81</v>
      </c>
    </row>
    <row r="10" spans="1:5">
      <c r="A10" s="3" t="s">
        <v>8</v>
      </c>
      <c r="B10" s="3" t="s">
        <v>9</v>
      </c>
      <c r="C10" s="3">
        <v>1</v>
      </c>
      <c r="D10" s="5">
        <v>1.1000000000000001</v>
      </c>
      <c r="E10" s="5">
        <f t="shared" si="0"/>
        <v>1.1000000000000001</v>
      </c>
    </row>
    <row r="11" spans="1:5">
      <c r="A11" s="3" t="s">
        <v>26</v>
      </c>
      <c r="B11" s="4" t="s">
        <v>27</v>
      </c>
      <c r="C11" s="3">
        <v>1</v>
      </c>
      <c r="D11" s="5">
        <v>2.42</v>
      </c>
      <c r="E11" s="5">
        <f t="shared" si="0"/>
        <v>2.42</v>
      </c>
    </row>
    <row r="12" spans="1:5">
      <c r="A12" s="3" t="s">
        <v>10</v>
      </c>
      <c r="B12" s="3" t="s">
        <v>11</v>
      </c>
      <c r="C12" s="3">
        <v>1</v>
      </c>
      <c r="D12" s="5">
        <v>0.44</v>
      </c>
      <c r="E12" s="5">
        <f t="shared" si="0"/>
        <v>0.44</v>
      </c>
    </row>
    <row r="13" spans="1:5">
      <c r="A13" s="3" t="s">
        <v>21</v>
      </c>
      <c r="B13" s="3" t="s">
        <v>22</v>
      </c>
      <c r="C13" s="3">
        <v>1</v>
      </c>
      <c r="D13" s="5">
        <v>4.87</v>
      </c>
      <c r="E13" s="5">
        <f t="shared" si="0"/>
        <v>4.87</v>
      </c>
    </row>
    <row r="14" spans="1:5">
      <c r="A14" s="4" t="s">
        <v>88</v>
      </c>
      <c r="B14" s="4" t="s">
        <v>45</v>
      </c>
      <c r="C14" s="3">
        <v>2</v>
      </c>
      <c r="D14" s="5">
        <v>0.14799999999999999</v>
      </c>
      <c r="E14" s="5">
        <f t="shared" si="0"/>
        <v>0.29599999999999999</v>
      </c>
    </row>
    <row r="15" spans="1:5">
      <c r="A15" s="3" t="s">
        <v>86</v>
      </c>
      <c r="B15" s="4" t="s">
        <v>41</v>
      </c>
      <c r="C15" s="3">
        <v>2</v>
      </c>
      <c r="D15" s="5">
        <v>0.13800000000000001</v>
      </c>
      <c r="E15" s="5">
        <f t="shared" si="0"/>
        <v>0.27600000000000002</v>
      </c>
    </row>
    <row r="16" spans="1:5">
      <c r="A16" s="3" t="s">
        <v>83</v>
      </c>
      <c r="B16" s="3" t="s">
        <v>23</v>
      </c>
      <c r="C16" s="3">
        <v>12</v>
      </c>
      <c r="D16" s="5">
        <v>0.49</v>
      </c>
      <c r="E16" s="5">
        <f t="shared" si="0"/>
        <v>5.88</v>
      </c>
    </row>
    <row r="17" spans="1:5">
      <c r="A17" s="4" t="s">
        <v>87</v>
      </c>
      <c r="B17" s="4" t="s">
        <v>42</v>
      </c>
      <c r="C17" s="3">
        <v>3</v>
      </c>
      <c r="D17" s="5">
        <v>0.45</v>
      </c>
      <c r="E17" s="5">
        <f t="shared" si="0"/>
        <v>1.35</v>
      </c>
    </row>
    <row r="18" spans="1:5">
      <c r="A18" s="3" t="s">
        <v>43</v>
      </c>
      <c r="B18" s="4" t="s">
        <v>44</v>
      </c>
      <c r="C18" s="3">
        <v>1</v>
      </c>
      <c r="D18" s="5">
        <v>0.54</v>
      </c>
      <c r="E18" s="5">
        <f t="shared" si="0"/>
        <v>0.54</v>
      </c>
    </row>
    <row r="19" spans="1:5">
      <c r="A19" s="3" t="s">
        <v>46</v>
      </c>
      <c r="B19" s="4" t="s">
        <v>47</v>
      </c>
      <c r="C19" s="3">
        <v>1</v>
      </c>
      <c r="D19" s="5">
        <v>2.1000000000000001E-2</v>
      </c>
      <c r="E19" s="5">
        <f t="shared" si="0"/>
        <v>2.1000000000000001E-2</v>
      </c>
    </row>
    <row r="20" spans="1:5">
      <c r="A20" s="3" t="s">
        <v>37</v>
      </c>
      <c r="B20" s="4" t="s">
        <v>38</v>
      </c>
      <c r="C20" s="3">
        <v>2</v>
      </c>
      <c r="D20" s="5">
        <v>0.06</v>
      </c>
      <c r="E20" s="5">
        <f t="shared" si="0"/>
        <v>0.12</v>
      </c>
    </row>
    <row r="21" spans="1:5">
      <c r="A21" s="3" t="s">
        <v>39</v>
      </c>
      <c r="B21" s="4" t="s">
        <v>40</v>
      </c>
      <c r="C21" s="3">
        <v>2</v>
      </c>
      <c r="D21" s="5">
        <v>0.03</v>
      </c>
      <c r="E21" s="5">
        <f t="shared" si="0"/>
        <v>0.06</v>
      </c>
    </row>
    <row r="22" spans="1:5">
      <c r="A22" s="3" t="s">
        <v>35</v>
      </c>
      <c r="B22" s="4" t="s">
        <v>36</v>
      </c>
      <c r="C22" s="3">
        <v>1</v>
      </c>
      <c r="D22" s="5">
        <v>0.03</v>
      </c>
      <c r="E22" s="5">
        <f t="shared" si="0"/>
        <v>0.03</v>
      </c>
    </row>
    <row r="23" spans="1:5">
      <c r="A23" s="3" t="s">
        <v>24</v>
      </c>
      <c r="B23" s="4" t="s">
        <v>25</v>
      </c>
      <c r="C23" s="3">
        <v>3</v>
      </c>
      <c r="D23" s="5">
        <v>0.03</v>
      </c>
      <c r="E23" s="5">
        <f t="shared" si="0"/>
        <v>0.09</v>
      </c>
    </row>
    <row r="24" spans="1:5">
      <c r="A24" s="3" t="s">
        <v>33</v>
      </c>
      <c r="B24" s="4" t="s">
        <v>34</v>
      </c>
      <c r="C24" s="3">
        <v>4</v>
      </c>
      <c r="D24" s="5">
        <v>0.03</v>
      </c>
      <c r="E24" s="5">
        <f t="shared" si="0"/>
        <v>0.12</v>
      </c>
    </row>
    <row r="25" spans="1:5">
      <c r="A25" s="3" t="s">
        <v>48</v>
      </c>
      <c r="B25" s="4" t="s">
        <v>49</v>
      </c>
      <c r="C25" s="3">
        <v>1</v>
      </c>
      <c r="D25" s="5">
        <v>0.03</v>
      </c>
      <c r="E25" s="5">
        <f t="shared" si="0"/>
        <v>0.03</v>
      </c>
    </row>
    <row r="26" spans="1:5">
      <c r="A26" s="3" t="s">
        <v>50</v>
      </c>
      <c r="B26" s="4" t="s">
        <v>51</v>
      </c>
      <c r="C26" s="3">
        <v>1</v>
      </c>
      <c r="D26" s="5">
        <v>4.63</v>
      </c>
      <c r="E26" s="5">
        <f t="shared" si="0"/>
        <v>4.63</v>
      </c>
    </row>
    <row r="27" spans="1:5">
      <c r="D27" s="5"/>
      <c r="E27" s="5"/>
    </row>
    <row r="28" spans="1:5">
      <c r="A28" s="2" t="s">
        <v>28</v>
      </c>
      <c r="D28" s="5"/>
      <c r="E28" s="5"/>
    </row>
    <row r="29" spans="1:5">
      <c r="A29" s="3" t="s">
        <v>29</v>
      </c>
      <c r="B29" s="4" t="s">
        <v>30</v>
      </c>
      <c r="C29" s="3">
        <v>2</v>
      </c>
      <c r="D29" s="5">
        <v>0.7</v>
      </c>
      <c r="E29" s="5">
        <f>D29*C29</f>
        <v>1.4</v>
      </c>
    </row>
    <row r="30" spans="1:5">
      <c r="A30" s="3" t="s">
        <v>31</v>
      </c>
      <c r="B30" s="6" t="s">
        <v>32</v>
      </c>
      <c r="C30" s="3">
        <v>1</v>
      </c>
      <c r="D30" s="5">
        <v>0.75</v>
      </c>
      <c r="E30" s="5">
        <f>D30*C30</f>
        <v>0.75</v>
      </c>
    </row>
    <row r="31" spans="1:5">
      <c r="E31" s="5"/>
    </row>
    <row r="32" spans="1:5">
      <c r="D32" s="7" t="s">
        <v>80</v>
      </c>
      <c r="E32" s="9">
        <f>SUM(E4:E31)</f>
        <v>48.38300000000001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Ruler="0" workbookViewId="0">
      <selection activeCell="A2" sqref="A2"/>
    </sheetView>
  </sheetViews>
  <sheetFormatPr baseColWidth="10" defaultColWidth="24.6640625" defaultRowHeight="15" x14ac:dyDescent="0"/>
  <cols>
    <col min="1" max="2" width="24.6640625" style="3"/>
    <col min="3" max="3" width="9.83203125" style="3" customWidth="1"/>
    <col min="4" max="4" width="10.33203125" style="3" customWidth="1"/>
    <col min="5" max="5" width="12" style="3" customWidth="1"/>
    <col min="6" max="16384" width="24.6640625" style="3"/>
  </cols>
  <sheetData>
    <row r="1" spans="1:5">
      <c r="A1" s="1" t="s">
        <v>97</v>
      </c>
    </row>
    <row r="3" spans="1:5">
      <c r="A3" s="10" t="s">
        <v>16</v>
      </c>
      <c r="B3" s="10" t="s">
        <v>20</v>
      </c>
      <c r="C3" s="10" t="s">
        <v>17</v>
      </c>
      <c r="D3" s="10" t="s">
        <v>18</v>
      </c>
      <c r="E3" s="10" t="s">
        <v>19</v>
      </c>
    </row>
    <row r="4" spans="1:5">
      <c r="A4" s="2" t="s">
        <v>3</v>
      </c>
      <c r="E4" s="8"/>
    </row>
    <row r="5" spans="1:5">
      <c r="A5" s="3" t="s">
        <v>12</v>
      </c>
      <c r="B5" s="3" t="s">
        <v>13</v>
      </c>
      <c r="C5" s="3">
        <v>2</v>
      </c>
      <c r="D5" s="5">
        <v>4.87</v>
      </c>
      <c r="E5" s="5">
        <f t="shared" ref="E5:E11" si="0">D5*C5</f>
        <v>9.74</v>
      </c>
    </row>
    <row r="6" spans="1:5">
      <c r="A6" s="3" t="s">
        <v>55</v>
      </c>
      <c r="B6" s="3" t="s">
        <v>54</v>
      </c>
      <c r="C6" s="3">
        <v>2</v>
      </c>
      <c r="D6" s="5">
        <v>1.19</v>
      </c>
      <c r="E6" s="5">
        <f t="shared" si="0"/>
        <v>2.38</v>
      </c>
    </row>
    <row r="7" spans="1:5">
      <c r="A7" s="3" t="s">
        <v>57</v>
      </c>
      <c r="B7" s="3" t="s">
        <v>56</v>
      </c>
      <c r="C7" s="3">
        <v>2</v>
      </c>
      <c r="D7" s="5">
        <v>0.2</v>
      </c>
      <c r="E7" s="5">
        <f t="shared" si="0"/>
        <v>0.4</v>
      </c>
    </row>
    <row r="8" spans="1:5">
      <c r="A8" s="3" t="s">
        <v>59</v>
      </c>
      <c r="B8" s="3" t="s">
        <v>58</v>
      </c>
      <c r="C8" s="3">
        <v>2</v>
      </c>
      <c r="D8" s="5">
        <v>0.19</v>
      </c>
      <c r="E8" s="5">
        <f t="shared" si="0"/>
        <v>0.38</v>
      </c>
    </row>
    <row r="9" spans="1:5">
      <c r="A9" s="3" t="s">
        <v>61</v>
      </c>
      <c r="B9" s="3" t="s">
        <v>60</v>
      </c>
      <c r="C9" s="3">
        <v>2</v>
      </c>
      <c r="D9" s="5">
        <v>0.13</v>
      </c>
      <c r="E9" s="5">
        <f t="shared" si="0"/>
        <v>0.26</v>
      </c>
    </row>
    <row r="10" spans="1:5">
      <c r="A10" s="3" t="s">
        <v>63</v>
      </c>
      <c r="B10" s="3" t="s">
        <v>62</v>
      </c>
      <c r="C10" s="3">
        <v>2</v>
      </c>
      <c r="D10" s="5">
        <v>0.06</v>
      </c>
      <c r="E10" s="5">
        <f t="shared" si="0"/>
        <v>0.12</v>
      </c>
    </row>
    <row r="11" spans="1:5">
      <c r="A11" s="3" t="s">
        <v>65</v>
      </c>
      <c r="B11" s="3" t="s">
        <v>64</v>
      </c>
      <c r="C11" s="3">
        <v>2</v>
      </c>
      <c r="D11" s="5">
        <v>0.05</v>
      </c>
      <c r="E11" s="5">
        <f t="shared" si="0"/>
        <v>0.1</v>
      </c>
    </row>
    <row r="12" spans="1:5">
      <c r="E12" s="8"/>
    </row>
    <row r="13" spans="1:5">
      <c r="D13" s="7" t="s">
        <v>80</v>
      </c>
      <c r="E13" s="9">
        <f>SUM(E5:E11)</f>
        <v>13.38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Ruler="0" workbookViewId="0">
      <selection activeCell="A2" sqref="A2"/>
    </sheetView>
  </sheetViews>
  <sheetFormatPr baseColWidth="10" defaultRowHeight="15" x14ac:dyDescent="0"/>
  <cols>
    <col min="1" max="1" width="17.33203125" style="3" customWidth="1"/>
    <col min="2" max="2" width="17.83203125" style="3" customWidth="1"/>
    <col min="3" max="3" width="8.5" style="3" customWidth="1"/>
    <col min="4" max="16384" width="10.83203125" style="3"/>
  </cols>
  <sheetData>
    <row r="1" spans="1:5">
      <c r="A1" s="1" t="s">
        <v>96</v>
      </c>
    </row>
    <row r="3" spans="1:5">
      <c r="A3" s="10" t="s">
        <v>16</v>
      </c>
      <c r="B3" s="10" t="s">
        <v>20</v>
      </c>
      <c r="C3" s="10" t="s">
        <v>17</v>
      </c>
      <c r="D3" s="10" t="s">
        <v>18</v>
      </c>
      <c r="E3" s="10" t="s">
        <v>19</v>
      </c>
    </row>
    <row r="4" spans="1:5">
      <c r="A4" s="2" t="s">
        <v>0</v>
      </c>
    </row>
    <row r="5" spans="1:5">
      <c r="A5" s="3" t="s">
        <v>52</v>
      </c>
      <c r="B5" s="3" t="s">
        <v>53</v>
      </c>
      <c r="C5" s="3">
        <v>1</v>
      </c>
      <c r="D5" s="5">
        <v>2.95</v>
      </c>
      <c r="E5" s="5">
        <f>D5*C5</f>
        <v>2.95</v>
      </c>
    </row>
    <row r="6" spans="1:5">
      <c r="D6" s="5"/>
      <c r="E6" s="5"/>
    </row>
    <row r="7" spans="1:5">
      <c r="A7" s="2" t="s">
        <v>3</v>
      </c>
      <c r="D7" s="5"/>
      <c r="E7" s="5"/>
    </row>
    <row r="8" spans="1:5">
      <c r="A8" s="3" t="s">
        <v>14</v>
      </c>
      <c r="B8" s="3" t="s">
        <v>15</v>
      </c>
      <c r="C8" s="3">
        <v>1</v>
      </c>
      <c r="D8" s="5">
        <v>1.35</v>
      </c>
      <c r="E8" s="5">
        <f>D8*C8</f>
        <v>1.35</v>
      </c>
    </row>
    <row r="9" spans="1:5">
      <c r="A9" s="3" t="s">
        <v>77</v>
      </c>
      <c r="B9" s="4" t="s">
        <v>78</v>
      </c>
      <c r="C9" s="3">
        <v>1</v>
      </c>
      <c r="D9" s="5">
        <v>1.37</v>
      </c>
      <c r="E9" s="5">
        <f>D9*C9</f>
        <v>1.37</v>
      </c>
    </row>
    <row r="10" spans="1:5">
      <c r="A10" s="3" t="s">
        <v>79</v>
      </c>
      <c r="D10" s="5"/>
      <c r="E10" s="5"/>
    </row>
    <row r="11" spans="1:5">
      <c r="D11" s="5"/>
      <c r="E11" s="5"/>
    </row>
    <row r="12" spans="1:5">
      <c r="A12" s="2" t="s">
        <v>66</v>
      </c>
      <c r="D12" s="5"/>
      <c r="E12" s="5"/>
    </row>
    <row r="13" spans="1:5">
      <c r="A13" s="3" t="s">
        <v>68</v>
      </c>
      <c r="B13" s="4" t="s">
        <v>67</v>
      </c>
      <c r="C13" s="3">
        <v>1</v>
      </c>
      <c r="D13" s="5">
        <v>1.9</v>
      </c>
      <c r="E13" s="5">
        <f>D13*C13</f>
        <v>1.9</v>
      </c>
    </row>
    <row r="14" spans="1:5">
      <c r="A14" s="3" t="s">
        <v>69</v>
      </c>
      <c r="B14" s="4" t="s">
        <v>70</v>
      </c>
      <c r="C14" s="3">
        <v>1</v>
      </c>
      <c r="D14" s="5">
        <v>1.56</v>
      </c>
      <c r="E14" s="5">
        <f>D14*C14</f>
        <v>1.56</v>
      </c>
    </row>
    <row r="15" spans="1:5">
      <c r="A15" s="3" t="s">
        <v>71</v>
      </c>
      <c r="B15" s="3" t="s">
        <v>72</v>
      </c>
      <c r="C15" s="3">
        <v>1</v>
      </c>
      <c r="D15" s="5">
        <v>1.1599999999999999</v>
      </c>
      <c r="E15" s="5">
        <f>D15*C15</f>
        <v>1.1599999999999999</v>
      </c>
    </row>
    <row r="16" spans="1:5">
      <c r="A16" s="3" t="s">
        <v>73</v>
      </c>
      <c r="B16" s="3" t="s">
        <v>74</v>
      </c>
      <c r="C16" s="3">
        <v>1</v>
      </c>
      <c r="D16" s="5">
        <v>1.1599999999999999</v>
      </c>
      <c r="E16" s="5">
        <f>D16*C16</f>
        <v>1.1599999999999999</v>
      </c>
    </row>
    <row r="17" spans="1:5">
      <c r="E17" s="5"/>
    </row>
    <row r="18" spans="1:5">
      <c r="A18" s="3" t="s">
        <v>76</v>
      </c>
      <c r="E18" s="5"/>
    </row>
    <row r="19" spans="1:5">
      <c r="A19" s="3" t="s">
        <v>75</v>
      </c>
      <c r="E19" s="5"/>
    </row>
    <row r="20" spans="1:5">
      <c r="E20" s="5"/>
    </row>
    <row r="21" spans="1:5">
      <c r="A21" s="2" t="s">
        <v>28</v>
      </c>
    </row>
    <row r="22" spans="1:5">
      <c r="A22" s="3" t="s">
        <v>89</v>
      </c>
      <c r="B22" s="4" t="s">
        <v>90</v>
      </c>
      <c r="C22" s="3">
        <v>5</v>
      </c>
      <c r="D22" s="5">
        <v>0.67</v>
      </c>
      <c r="E22" s="5">
        <f>D22*C22</f>
        <v>3.35</v>
      </c>
    </row>
    <row r="24" spans="1:5">
      <c r="A24" s="2" t="s">
        <v>91</v>
      </c>
    </row>
    <row r="25" spans="1:5">
      <c r="A25" s="3" t="s">
        <v>92</v>
      </c>
    </row>
    <row r="26" spans="1:5">
      <c r="A26" s="3" t="s">
        <v>93</v>
      </c>
    </row>
    <row r="27" spans="1:5">
      <c r="A27" s="3" t="s">
        <v>94</v>
      </c>
    </row>
    <row r="28" spans="1:5">
      <c r="D28" s="7" t="s">
        <v>80</v>
      </c>
      <c r="E28" s="9">
        <f>SUM(E5:E22)</f>
        <v>14.8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Ruler="0" workbookViewId="0"/>
  </sheetViews>
  <sheetFormatPr baseColWidth="10" defaultRowHeight="15" x14ac:dyDescent="0"/>
  <cols>
    <col min="1" max="1" width="22.33203125" customWidth="1"/>
    <col min="2" max="2" width="17.83203125" customWidth="1"/>
    <col min="3" max="3" width="7.83203125" customWidth="1"/>
  </cols>
  <sheetData>
    <row r="1" spans="1:6">
      <c r="A1" s="1" t="s">
        <v>95</v>
      </c>
      <c r="F1" s="3"/>
    </row>
    <row r="2" spans="1:6">
      <c r="F2" s="3"/>
    </row>
    <row r="3" spans="1:6">
      <c r="A3" s="10" t="s">
        <v>16</v>
      </c>
      <c r="B3" s="10" t="s">
        <v>20</v>
      </c>
      <c r="C3" s="10" t="s">
        <v>17</v>
      </c>
      <c r="D3" s="10" t="s">
        <v>18</v>
      </c>
      <c r="E3" s="10" t="s">
        <v>19</v>
      </c>
      <c r="F3" s="3"/>
    </row>
    <row r="4" spans="1:6">
      <c r="A4" s="2" t="s">
        <v>28</v>
      </c>
      <c r="B4" s="3"/>
      <c r="C4" s="3"/>
      <c r="D4" s="3"/>
      <c r="E4" s="3"/>
      <c r="F4" s="3"/>
    </row>
    <row r="5" spans="1:6">
      <c r="A5" s="3" t="s">
        <v>29</v>
      </c>
      <c r="B5" s="4" t="s">
        <v>30</v>
      </c>
      <c r="C5" s="3">
        <v>1</v>
      </c>
      <c r="D5" s="5">
        <v>0.7</v>
      </c>
      <c r="E5" s="5">
        <f>D5*C5</f>
        <v>0.7</v>
      </c>
      <c r="F5" s="3"/>
    </row>
    <row r="6" spans="1:6">
      <c r="A6" s="3" t="s">
        <v>31</v>
      </c>
      <c r="B6" s="6" t="s">
        <v>32</v>
      </c>
      <c r="C6" s="3">
        <v>2</v>
      </c>
      <c r="D6" s="5">
        <v>0.75</v>
      </c>
      <c r="E6" s="5">
        <f>D6*C6</f>
        <v>1.5</v>
      </c>
      <c r="F6" s="3"/>
    </row>
    <row r="7" spans="1:6">
      <c r="A7" s="3"/>
      <c r="B7" s="3"/>
      <c r="C7" s="3"/>
      <c r="D7" s="3"/>
      <c r="E7" s="3"/>
      <c r="F7" s="3"/>
    </row>
    <row r="8" spans="1:6">
      <c r="A8" s="2" t="s">
        <v>3</v>
      </c>
      <c r="B8" s="3"/>
      <c r="C8" s="3"/>
      <c r="D8" s="3"/>
      <c r="E8" s="3"/>
      <c r="F8" s="3"/>
    </row>
    <row r="9" spans="1:6">
      <c r="A9" s="3" t="s">
        <v>81</v>
      </c>
      <c r="B9" s="4" t="s">
        <v>82</v>
      </c>
      <c r="C9" s="3">
        <v>1</v>
      </c>
      <c r="D9" s="5">
        <v>2.11</v>
      </c>
      <c r="E9" s="5">
        <f>D9*C9</f>
        <v>2.11</v>
      </c>
      <c r="F9" s="3"/>
    </row>
    <row r="10" spans="1:6">
      <c r="A10" s="3" t="s">
        <v>83</v>
      </c>
      <c r="B10" s="3" t="s">
        <v>23</v>
      </c>
      <c r="C10" s="3">
        <v>1</v>
      </c>
      <c r="D10" s="5">
        <v>0.49</v>
      </c>
      <c r="E10" s="5">
        <v>5.88</v>
      </c>
      <c r="F10" s="3"/>
    </row>
    <row r="11" spans="1:6">
      <c r="A11" s="3" t="s">
        <v>65</v>
      </c>
      <c r="B11" s="4" t="s">
        <v>25</v>
      </c>
      <c r="C11" s="3">
        <v>1</v>
      </c>
      <c r="D11" s="5">
        <v>0.03</v>
      </c>
      <c r="E11" s="5">
        <v>0.09</v>
      </c>
      <c r="F11" s="3"/>
    </row>
    <row r="12" spans="1:6">
      <c r="A12" s="3" t="s">
        <v>43</v>
      </c>
      <c r="B12" s="4" t="s">
        <v>44</v>
      </c>
      <c r="C12" s="3">
        <v>1</v>
      </c>
      <c r="D12" s="5">
        <v>0.54</v>
      </c>
      <c r="E12" s="5">
        <f>D12*C12</f>
        <v>0.54</v>
      </c>
      <c r="F12" s="3"/>
    </row>
    <row r="13" spans="1:6">
      <c r="A13" s="3" t="s">
        <v>84</v>
      </c>
      <c r="B13" s="4" t="s">
        <v>85</v>
      </c>
      <c r="C13" s="3">
        <v>5</v>
      </c>
      <c r="D13" s="5">
        <v>0.03</v>
      </c>
      <c r="E13" s="5">
        <f>D13*C13</f>
        <v>0.15</v>
      </c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"/>
      <c r="C15" s="3"/>
      <c r="D15" s="7" t="s">
        <v>80</v>
      </c>
      <c r="E15" s="9">
        <f>SUM(E5:E13)</f>
        <v>10.97</v>
      </c>
      <c r="F15" s="3"/>
    </row>
    <row r="16" spans="1:6">
      <c r="A16" s="3"/>
      <c r="B16" s="3"/>
      <c r="C16" s="3"/>
      <c r="D16" s="3"/>
      <c r="E16" s="3"/>
      <c r="F16" s="3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board</vt:lpstr>
      <vt:lpstr>Audio</vt:lpstr>
      <vt:lpstr>Misc</vt:lpstr>
      <vt:lpstr>Input system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Keeter</dc:creator>
  <cp:lastModifiedBy>Matthew Keeter</cp:lastModifiedBy>
  <cp:lastPrinted>2011-12-19T15:34:25Z</cp:lastPrinted>
  <dcterms:created xsi:type="dcterms:W3CDTF">2011-12-19T03:59:52Z</dcterms:created>
  <dcterms:modified xsi:type="dcterms:W3CDTF">2011-12-19T15:36:24Z</dcterms:modified>
</cp:coreProperties>
</file>