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laxmankafle/Desktop/MIT_Study/Classes/MAS.863 How to Make Almost Anything/"/>
    </mc:Choice>
  </mc:AlternateContent>
  <xr:revisionPtr revIDLastSave="0" documentId="13_ncr:1_{1E4FE8D0-49C0-9547-8AD5-3B0362A98978}" xr6:coauthVersionLast="47" xr6:coauthVersionMax="47" xr10:uidLastSave="{00000000-0000-0000-0000-000000000000}"/>
  <bookViews>
    <workbookView xWindow="0" yWindow="760" windowWidth="30240" windowHeight="17600" xr2:uid="{00000000-000D-0000-FFFF-FFFF00000000}"/>
  </bookViews>
  <sheets>
    <sheet name="Project schedule" sheetId="11" r:id="rId1"/>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schedule'!$C1</definedName>
    <definedName name="task_start" localSheetId="0">'Project schedule'!$D1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4" i="11" l="1"/>
  <c r="DC5" i="11"/>
  <c r="DD5" i="11" s="1"/>
  <c r="DC6" i="11"/>
  <c r="F23" i="11"/>
  <c r="D23" i="11"/>
  <c r="F9" i="11"/>
  <c r="D11" i="11" s="1"/>
  <c r="F11" i="11" s="1"/>
  <c r="D12" i="11" s="1"/>
  <c r="F12" i="11" s="1"/>
  <c r="F13" i="11"/>
  <c r="F14" i="11"/>
  <c r="D15" i="11" s="1"/>
  <c r="F15" i="11" s="1"/>
  <c r="H7" i="11"/>
  <c r="DD6" i="11" l="1"/>
  <c r="DE5" i="11"/>
  <c r="D16" i="11"/>
  <c r="F16" i="11" s="1"/>
  <c r="D17" i="11" s="1"/>
  <c r="F17" i="11" s="1"/>
  <c r="D18" i="11" s="1"/>
  <c r="F18" i="11" s="1"/>
  <c r="D19" i="11" s="1"/>
  <c r="I5" i="11"/>
  <c r="H26" i="11"/>
  <c r="H25" i="11"/>
  <c r="H21" i="11"/>
  <c r="H10" i="11"/>
  <c r="H8" i="11"/>
  <c r="DE6" i="11" l="1"/>
  <c r="DF5" i="11"/>
  <c r="F19" i="11"/>
  <c r="D22" i="11" s="1"/>
  <c r="H9" i="11"/>
  <c r="I6" i="11"/>
  <c r="DG5" i="11" l="1"/>
  <c r="DF6" i="11"/>
  <c r="D20" i="11"/>
  <c r="F20" i="11" s="1"/>
  <c r="F22" i="11"/>
  <c r="D24" i="11" s="1"/>
  <c r="H22" i="11"/>
  <c r="H11" i="11"/>
  <c r="J5" i="11"/>
  <c r="K5" i="11" s="1"/>
  <c r="L5" i="11" s="1"/>
  <c r="M5" i="11" s="1"/>
  <c r="N5" i="11" s="1"/>
  <c r="O5" i="11" s="1"/>
  <c r="P5" i="11" s="1"/>
  <c r="I4" i="11"/>
  <c r="DG6" i="11" l="1"/>
  <c r="DH5" i="11"/>
  <c r="DH6" i="11" s="1"/>
  <c r="F24" i="11"/>
  <c r="H24" i="11"/>
  <c r="H12" i="11"/>
  <c r="P4" i="11"/>
  <c r="Q5" i="11"/>
  <c r="R5" i="11" s="1"/>
  <c r="S5" i="11" s="1"/>
  <c r="T5" i="11" s="1"/>
  <c r="U5" i="11" s="1"/>
  <c r="V5" i="11" s="1"/>
  <c r="W5" i="11" s="1"/>
  <c r="J6" i="11"/>
  <c r="H14" i="11" l="1"/>
  <c r="H13"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BM4" i="11" l="1"/>
  <c r="BM6" i="11"/>
  <c r="BN5" i="11"/>
  <c r="BL6" i="11"/>
  <c r="AG6" i="11"/>
  <c r="BN6" i="11" l="1"/>
  <c r="BO5" i="11"/>
  <c r="AH6" i="11"/>
  <c r="BO6" i="11" l="1"/>
  <c r="BP5" i="11"/>
  <c r="AI6" i="11"/>
  <c r="BQ5" i="11" l="1"/>
  <c r="BP6" i="11"/>
  <c r="AJ6" i="11"/>
  <c r="BQ6" i="11" l="1"/>
  <c r="BR5" i="11"/>
  <c r="AK6" i="11"/>
  <c r="BR6" i="11" l="1"/>
  <c r="BS5" i="11"/>
  <c r="AL6" i="11"/>
  <c r="BS6" i="11" l="1"/>
  <c r="BT5" i="11"/>
  <c r="AM6" i="11"/>
  <c r="BT6" i="11" l="1"/>
  <c r="BU5" i="11"/>
  <c r="BT4" i="11"/>
  <c r="AN6" i="11"/>
  <c r="BU6" i="11" l="1"/>
  <c r="BV5" i="11"/>
  <c r="AO6" i="11"/>
  <c r="BV6" i="11" l="1"/>
  <c r="BW5" i="11"/>
  <c r="AP6" i="11"/>
  <c r="BX5" i="11" l="1"/>
  <c r="BW6" i="11"/>
  <c r="AQ6" i="11"/>
  <c r="BY5" i="11" l="1"/>
  <c r="BX6" i="11"/>
  <c r="AR6" i="11"/>
  <c r="BZ5" i="11" l="1"/>
  <c r="BY6" i="11"/>
  <c r="BZ6" i="11" l="1"/>
  <c r="CA5" i="11"/>
  <c r="CA4" i="11" l="1"/>
  <c r="CA6" i="11"/>
  <c r="CB5" i="11"/>
  <c r="CC5" i="11" l="1"/>
  <c r="CB6" i="11"/>
  <c r="CC6" i="11" l="1"/>
  <c r="CD5" i="11"/>
  <c r="CD6" i="11" l="1"/>
  <c r="CE5" i="11"/>
  <c r="CE6" i="11" l="1"/>
  <c r="CF5" i="11"/>
  <c r="CG5" i="11" l="1"/>
  <c r="CF6" i="11"/>
  <c r="CH5" i="11" l="1"/>
  <c r="CG6" i="11"/>
  <c r="CH4" i="11" l="1"/>
  <c r="CH6" i="11"/>
  <c r="CI5" i="11"/>
  <c r="CI6" i="11" l="1"/>
  <c r="CJ5" i="11"/>
  <c r="CJ6" i="11" l="1"/>
  <c r="CK5" i="11"/>
  <c r="CL5" i="11" l="1"/>
  <c r="CK6" i="11"/>
  <c r="CM5" i="11" l="1"/>
  <c r="CL6" i="11"/>
  <c r="CM6" i="11" l="1"/>
  <c r="CN5" i="11"/>
  <c r="CN6" i="11" l="1"/>
  <c r="CO5" i="11"/>
  <c r="CO6" i="11" l="1"/>
  <c r="CP5" i="11"/>
  <c r="CO4" i="11"/>
  <c r="CQ5" i="11" l="1"/>
  <c r="CP6" i="11"/>
  <c r="CR5" i="11" l="1"/>
  <c r="CQ6" i="11"/>
  <c r="CR6" i="11" l="1"/>
  <c r="CS5" i="11"/>
  <c r="CS6" i="11" l="1"/>
  <c r="CT5" i="11"/>
  <c r="CT6" i="11" l="1"/>
  <c r="CU5" i="11"/>
  <c r="CV5" i="11" l="1"/>
  <c r="CU6" i="11"/>
  <c r="CW5" i="11" l="1"/>
  <c r="CV4" i="11"/>
  <c r="CV6" i="11"/>
  <c r="CW6" i="11" l="1"/>
  <c r="CX5" i="11"/>
  <c r="CX6" i="11" l="1"/>
  <c r="CY5" i="11"/>
  <c r="CY6" i="11" l="1"/>
  <c r="CZ5" i="11"/>
  <c r="DA5" i="11" l="1"/>
  <c r="CZ6" i="11"/>
  <c r="DB5" i="11" l="1"/>
  <c r="DB6" i="11" s="1"/>
  <c r="DA6" i="11"/>
</calcChain>
</file>

<file path=xl/sharedStrings.xml><?xml version="1.0" encoding="utf-8"?>
<sst xmlns="http://schemas.openxmlformats.org/spreadsheetml/2006/main" count="29" uniqueCount="29">
  <si>
    <t>Project start:</t>
  </si>
  <si>
    <t xml:space="preserve"> </t>
  </si>
  <si>
    <t>Display week:</t>
  </si>
  <si>
    <t>TASK</t>
  </si>
  <si>
    <t>PROGRESS</t>
  </si>
  <si>
    <t>START</t>
  </si>
  <si>
    <t>DURATION (Days)</t>
  </si>
  <si>
    <t>END</t>
  </si>
  <si>
    <t xml:space="preserve">Do not delete this row. This row is hidden to preserve a formula that is used to highlight the current day within the project schedule. </t>
  </si>
  <si>
    <t xml:space="preserve">Designing </t>
  </si>
  <si>
    <t xml:space="preserve">Testing  </t>
  </si>
  <si>
    <t>Insert new rows ABOVE this one</t>
  </si>
  <si>
    <t>How to make (Almost) anything</t>
  </si>
  <si>
    <t>Rock pet companinon project</t>
  </si>
  <si>
    <t>Conception</t>
  </si>
  <si>
    <t>Design and Build</t>
  </si>
  <si>
    <t>Rock acquire</t>
  </si>
  <si>
    <t>Desing eye mechanism</t>
  </si>
  <si>
    <t>Drilling the rock</t>
  </si>
  <si>
    <t>Assembling the eye mechanism</t>
  </si>
  <si>
    <t>Electronic board and iteration</t>
  </si>
  <si>
    <t>Image recognization</t>
  </si>
  <si>
    <t>Speaker and microphone module</t>
  </si>
  <si>
    <t>Stepper motor module</t>
  </si>
  <si>
    <t>Camera module</t>
  </si>
  <si>
    <t>Base support box desing and construction</t>
  </si>
  <si>
    <t>Testing and debugging</t>
  </si>
  <si>
    <t xml:space="preserve">Final presentation </t>
  </si>
  <si>
    <t>Final documentation and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</si>
</sst>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mmm\ d\,\ yyyy"/>
    <numFmt numFmtId="167" formatCode="d"/>
    <numFmt numFmtId="168" formatCode="0.0"/>
  </numFmts>
  <fonts count="21"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sz val="11"/>
      <color theme="0"/>
      <name val="Arial"/>
      <family val="2"/>
      <scheme val="minor"/>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32"/>
      <color theme="9"/>
      <name val="Arial Black"/>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0" tint="-4.9989318521683403E-2"/>
        <bgColor theme="4"/>
      </patternFill>
    </fill>
    <fill>
      <patternFill patternType="solid">
        <fgColor theme="0" tint="-0.14996795556505021"/>
        <bgColor indexed="64"/>
      </patternFill>
    </fill>
  </fills>
  <borders count="19">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6" tint="0.59996337778862885"/>
      </top>
      <bottom style="thin">
        <color theme="6" tint="0.59996337778862885"/>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7"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85">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7" fillId="0" borderId="0" xfId="3"/>
    <xf numFmtId="0" fontId="7" fillId="0" borderId="0" xfId="3" applyAlignment="1">
      <alignment wrapText="1"/>
    </xf>
    <xf numFmtId="0" fontId="7" fillId="0" borderId="0" xfId="0" applyFont="1" applyAlignment="1">
      <alignment horizontal="center"/>
    </xf>
    <xf numFmtId="0" fontId="3" fillId="0" borderId="0" xfId="0" applyFont="1" applyAlignment="1">
      <alignment horizontal="center" vertical="center"/>
    </xf>
    <xf numFmtId="0" fontId="8" fillId="0" borderId="0" xfId="0" applyFont="1"/>
    <xf numFmtId="0" fontId="9"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12" fillId="10" borderId="17" xfId="0" applyNumberFormat="1" applyFont="1" applyFill="1" applyBorder="1" applyAlignment="1">
      <alignment horizontal="center" vertical="center"/>
    </xf>
    <xf numFmtId="167" fontId="12" fillId="10" borderId="15" xfId="0" applyNumberFormat="1" applyFont="1" applyFill="1" applyBorder="1" applyAlignment="1">
      <alignment horizontal="center" vertical="center"/>
    </xf>
    <xf numFmtId="167" fontId="12" fillId="10" borderId="16" xfId="0" applyNumberFormat="1" applyFont="1" applyFill="1" applyBorder="1" applyAlignment="1">
      <alignment horizontal="center" vertical="center"/>
    </xf>
    <xf numFmtId="0" fontId="13" fillId="2" borderId="14"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0" fillId="0" borderId="0" xfId="0" applyFont="1"/>
    <xf numFmtId="0" fontId="4" fillId="0" borderId="3" xfId="0" applyFont="1" applyBorder="1" applyAlignment="1">
      <alignment vertical="center"/>
    </xf>
    <xf numFmtId="0" fontId="14" fillId="6" borderId="0" xfId="0" applyFont="1" applyFill="1" applyAlignment="1">
      <alignment horizontal="left" vertical="center" indent="1"/>
    </xf>
    <xf numFmtId="9" fontId="1" fillId="6" borderId="0" xfId="2" applyFont="1" applyFill="1" applyBorder="1" applyAlignment="1">
      <alignment horizontal="center" vertical="center"/>
    </xf>
    <xf numFmtId="164" fontId="10"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9" xfId="0" applyFont="1" applyBorder="1" applyAlignment="1">
      <alignment vertical="center"/>
    </xf>
    <xf numFmtId="0" fontId="4" fillId="0" borderId="0" xfId="0" applyFont="1" applyAlignment="1">
      <alignment vertical="center"/>
    </xf>
    <xf numFmtId="0" fontId="10" fillId="3" borderId="6" xfId="12" applyFont="1" applyFill="1" applyBorder="1">
      <alignment horizontal="left" vertical="center" indent="2"/>
    </xf>
    <xf numFmtId="9" fontId="1" fillId="3" borderId="6" xfId="2" applyFont="1" applyFill="1" applyBorder="1" applyAlignment="1">
      <alignment horizontal="center" vertical="center"/>
    </xf>
    <xf numFmtId="164" fontId="10" fillId="3" borderId="6" xfId="10" applyFont="1" applyFill="1" applyBorder="1">
      <alignment horizontal="center"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14" fillId="7" borderId="0" xfId="0" applyFont="1" applyFill="1" applyAlignment="1">
      <alignment horizontal="left" vertical="center" indent="1"/>
    </xf>
    <xf numFmtId="9" fontId="1" fillId="7" borderId="0" xfId="2" applyFont="1" applyFill="1" applyBorder="1" applyAlignment="1">
      <alignment horizontal="center" vertical="center"/>
    </xf>
    <xf numFmtId="164" fontId="10"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0" fillId="4" borderId="5" xfId="12" applyFont="1" applyFill="1" applyBorder="1">
      <alignment horizontal="left" vertical="center" indent="2"/>
    </xf>
    <xf numFmtId="9" fontId="1" fillId="4" borderId="5" xfId="2" applyFont="1" applyFill="1" applyBorder="1" applyAlignment="1">
      <alignment horizontal="center" vertical="center"/>
    </xf>
    <xf numFmtId="164" fontId="10" fillId="4" borderId="5" xfId="10" applyFont="1" applyFill="1" applyBorder="1">
      <alignment horizontal="center" vertical="center"/>
    </xf>
    <xf numFmtId="0" fontId="14" fillId="8" borderId="0" xfId="0" applyFont="1" applyFill="1" applyAlignment="1">
      <alignment horizontal="left" vertical="center" indent="1"/>
    </xf>
    <xf numFmtId="9" fontId="1" fillId="8" borderId="0" xfId="2" applyFont="1" applyFill="1" applyBorder="1" applyAlignment="1">
      <alignment horizontal="center" vertical="center"/>
    </xf>
    <xf numFmtId="164" fontId="10" fillId="8" borderId="0" xfId="0" applyNumberFormat="1" applyFont="1" applyFill="1" applyAlignment="1">
      <alignment horizontal="center" vertical="center"/>
    </xf>
    <xf numFmtId="0" fontId="4" fillId="0" borderId="8" xfId="0" applyFont="1" applyBorder="1" applyAlignment="1">
      <alignment vertical="center"/>
    </xf>
    <xf numFmtId="0" fontId="10" fillId="5" borderId="7" xfId="12" applyFont="1" applyFill="1" applyBorder="1">
      <alignment horizontal="left" vertical="center" indent="2"/>
    </xf>
    <xf numFmtId="9" fontId="1" fillId="5" borderId="7" xfId="2" applyFont="1" applyFill="1" applyBorder="1" applyAlignment="1">
      <alignment horizontal="center" vertical="center"/>
    </xf>
    <xf numFmtId="164" fontId="10" fillId="5" borderId="7" xfId="10" applyFont="1" applyFill="1" applyBorder="1">
      <alignment horizontal="center" vertical="center"/>
    </xf>
    <xf numFmtId="0" fontId="10" fillId="0" borderId="0" xfId="12" applyFont="1" applyBorder="1">
      <alignment horizontal="left" vertical="center" indent="2"/>
    </xf>
    <xf numFmtId="9" fontId="1" fillId="0" borderId="0" xfId="2" applyFont="1" applyBorder="1" applyAlignment="1">
      <alignment horizontal="center" vertical="center"/>
    </xf>
    <xf numFmtId="164" fontId="10" fillId="0" borderId="0" xfId="10" applyFont="1" applyBorder="1">
      <alignment horizontal="center" vertical="center"/>
    </xf>
    <xf numFmtId="0" fontId="15" fillId="2" borderId="0" xfId="0" applyFont="1" applyFill="1" applyAlignment="1">
      <alignment horizontal="left" vertical="center" indent="1"/>
    </xf>
    <xf numFmtId="9" fontId="1" fillId="2" borderId="0" xfId="2" applyFont="1" applyFill="1" applyBorder="1" applyAlignment="1">
      <alignment horizontal="center" vertical="center"/>
    </xf>
    <xf numFmtId="164" fontId="16"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168" fontId="10" fillId="6" borderId="0" xfId="0" applyNumberFormat="1" applyFont="1" applyFill="1" applyAlignment="1">
      <alignment horizontal="center" vertical="center"/>
    </xf>
    <xf numFmtId="168" fontId="10" fillId="3" borderId="6" xfId="10" applyNumberFormat="1" applyFont="1" applyFill="1" applyBorder="1">
      <alignment horizontal="center" vertical="center"/>
    </xf>
    <xf numFmtId="168" fontId="10" fillId="7" borderId="0" xfId="0" applyNumberFormat="1" applyFont="1" applyFill="1" applyAlignment="1">
      <alignment horizontal="center" vertical="center"/>
    </xf>
    <xf numFmtId="168" fontId="10" fillId="4" borderId="5" xfId="10" applyNumberFormat="1" applyFont="1" applyFill="1" applyBorder="1">
      <alignment horizontal="center" vertical="center"/>
    </xf>
    <xf numFmtId="168" fontId="10" fillId="8" borderId="0" xfId="0" applyNumberFormat="1" applyFont="1" applyFill="1" applyAlignment="1">
      <alignment horizontal="center" vertical="center"/>
    </xf>
    <xf numFmtId="168" fontId="10" fillId="5" borderId="7" xfId="10" applyNumberFormat="1" applyFont="1" applyFill="1" applyBorder="1">
      <alignment horizontal="center" vertical="center"/>
    </xf>
    <xf numFmtId="168" fontId="10" fillId="0" borderId="0" xfId="10" applyNumberFormat="1" applyFont="1" applyBorder="1">
      <alignment horizontal="center" vertical="center"/>
    </xf>
    <xf numFmtId="168" fontId="16" fillId="2" borderId="0" xfId="0" applyNumberFormat="1" applyFont="1" applyFill="1" applyAlignment="1">
      <alignment horizontal="left" vertical="center"/>
    </xf>
    <xf numFmtId="168" fontId="0" fillId="0" borderId="0" xfId="0" applyNumberFormat="1" applyAlignment="1">
      <alignment horizontal="center"/>
    </xf>
    <xf numFmtId="0" fontId="18" fillId="0" borderId="0" xfId="0" applyFont="1" applyAlignment="1">
      <alignment horizontal="left"/>
    </xf>
    <xf numFmtId="0" fontId="19" fillId="0" borderId="0" xfId="0" applyFont="1"/>
    <xf numFmtId="165" fontId="18" fillId="0" borderId="0" xfId="9" applyFont="1" applyBorder="1" applyAlignment="1">
      <alignment horizontal="left"/>
    </xf>
    <xf numFmtId="0" fontId="17" fillId="0" borderId="0" xfId="8" applyFont="1" applyAlignment="1">
      <alignment horizontal="left"/>
    </xf>
    <xf numFmtId="0" fontId="4" fillId="0" borderId="0" xfId="0" applyFont="1"/>
    <xf numFmtId="0" fontId="7" fillId="0" borderId="0" xfId="3" applyAlignment="1">
      <alignment wrapText="1"/>
    </xf>
    <xf numFmtId="0" fontId="11" fillId="9" borderId="13" xfId="0" applyFont="1" applyFill="1" applyBorder="1" applyAlignment="1">
      <alignment horizontal="left" vertical="center" indent="1"/>
    </xf>
    <xf numFmtId="0" fontId="4" fillId="2" borderId="18" xfId="0" applyFont="1" applyFill="1" applyBorder="1" applyAlignment="1">
      <alignment horizontal="left" indent="1"/>
    </xf>
    <xf numFmtId="0" fontId="4" fillId="2" borderId="18" xfId="0" applyFont="1" applyFill="1" applyBorder="1"/>
    <xf numFmtId="0" fontId="11" fillId="9" borderId="13" xfId="0" applyFont="1" applyFill="1" applyBorder="1" applyAlignment="1">
      <alignment horizontal="center" vertical="center"/>
    </xf>
    <xf numFmtId="0" fontId="11" fillId="9" borderId="13" xfId="0" applyFont="1" applyFill="1" applyBorder="1" applyAlignment="1">
      <alignment horizontal="center" vertical="center" wrapText="1"/>
    </xf>
    <xf numFmtId="0" fontId="11" fillId="9" borderId="18" xfId="0"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2" borderId="16" xfId="0" applyNumberFormat="1" applyFont="1" applyFill="1" applyBorder="1" applyAlignment="1">
      <alignment horizontal="center" vertical="center" wrapText="1"/>
    </xf>
    <xf numFmtId="166" fontId="10" fillId="2" borderId="15" xfId="0" applyNumberFormat="1" applyFont="1" applyFill="1" applyBorder="1" applyAlignment="1">
      <alignment horizontal="center" vertical="center" wrapText="1"/>
    </xf>
    <xf numFmtId="0" fontId="20" fillId="0" borderId="0" xfId="5" applyFont="1" applyAlignment="1">
      <alignment horizontal="left" wrapText="1"/>
    </xf>
    <xf numFmtId="0" fontId="17" fillId="0" borderId="0" xfId="6" applyFont="1" applyAlignment="1">
      <alignment horizontal="left" vertical="center"/>
    </xf>
    <xf numFmtId="0" fontId="10" fillId="4" borderId="5" xfId="12" applyFont="1" applyFill="1" applyBorder="1" applyAlignment="1">
      <alignment horizontal="left" vertical="center" wrapText="1" indent="2"/>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6">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5"/>
      <tableStyleElement type="headerRow" dxfId="14"/>
      <tableStyleElement type="totalRow" dxfId="13"/>
      <tableStyleElement type="firstColumn" dxfId="12"/>
      <tableStyleElement type="lastColumn" dxfId="11"/>
      <tableStyleElement type="firstRowStripe" dxfId="10"/>
      <tableStyleElement type="secondRowStripe" dxfId="9"/>
      <tableStyleElement type="firstColumnStripe" dxfId="8"/>
      <tableStyleElement type="secondColumn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I28"/>
  <sheetViews>
    <sheetView showGridLines="0" tabSelected="1" showRuler="0" zoomScaleNormal="100" zoomScalePageLayoutView="70" workbookViewId="0">
      <selection activeCell="DF26" sqref="A1:DI26"/>
    </sheetView>
  </sheetViews>
  <sheetFormatPr baseColWidth="10" defaultColWidth="8.6640625" defaultRowHeight="30" customHeight="1" x14ac:dyDescent="0.15"/>
  <cols>
    <col min="1" max="1" width="2.6640625" style="6" customWidth="1"/>
    <col min="2" max="2" width="29" bestFit="1" customWidth="1"/>
    <col min="3" max="3" width="10.6640625" customWidth="1"/>
    <col min="4" max="5" width="10.6640625" style="2" customWidth="1"/>
    <col min="6" max="6" width="10.6640625" customWidth="1"/>
    <col min="7" max="7" width="2.6640625" customWidth="1"/>
    <col min="8" max="8" width="6" hidden="1" customWidth="1"/>
    <col min="9" max="112" width="2.1640625" customWidth="1"/>
  </cols>
  <sheetData>
    <row r="1" spans="1:113" ht="90" customHeight="1" x14ac:dyDescent="0.7">
      <c r="A1" s="7"/>
      <c r="B1" s="82" t="s">
        <v>12</v>
      </c>
      <c r="C1" s="82"/>
      <c r="D1" s="82"/>
      <c r="E1" s="82"/>
      <c r="F1" s="82"/>
      <c r="H1" s="1"/>
      <c r="I1" s="70" t="s">
        <v>0</v>
      </c>
      <c r="J1" s="71"/>
      <c r="K1" s="71"/>
      <c r="L1" s="71"/>
      <c r="M1" s="71"/>
      <c r="N1" s="71"/>
      <c r="O1" s="71"/>
      <c r="P1" s="10"/>
      <c r="Q1" s="69">
        <v>45539</v>
      </c>
      <c r="R1" s="68"/>
      <c r="S1" s="68"/>
      <c r="T1" s="68"/>
      <c r="U1" s="68"/>
      <c r="V1" s="68"/>
      <c r="W1" s="68"/>
      <c r="X1" s="68"/>
      <c r="Y1" s="68"/>
      <c r="Z1" s="68"/>
    </row>
    <row r="2" spans="1:113" ht="30" customHeight="1" x14ac:dyDescent="0.4">
      <c r="B2" s="83" t="s">
        <v>13</v>
      </c>
      <c r="C2" s="83"/>
      <c r="D2" s="83"/>
      <c r="E2" s="83"/>
      <c r="F2" s="83"/>
      <c r="I2" s="70" t="s">
        <v>2</v>
      </c>
      <c r="J2" s="71"/>
      <c r="K2" s="71"/>
      <c r="L2" s="71"/>
      <c r="M2" s="71"/>
      <c r="N2" s="71"/>
      <c r="O2" s="71"/>
      <c r="P2" s="10"/>
      <c r="Q2" s="67">
        <v>1</v>
      </c>
      <c r="R2" s="68"/>
      <c r="S2" s="68"/>
      <c r="T2" s="68"/>
      <c r="U2" s="68"/>
      <c r="V2" s="68"/>
      <c r="W2" s="68"/>
      <c r="X2" s="68"/>
      <c r="Y2" s="68"/>
      <c r="Z2" s="68"/>
    </row>
    <row r="3" spans="1:113" s="12" customFormat="1" ht="30" customHeight="1" x14ac:dyDescent="0.15">
      <c r="A3" s="6"/>
      <c r="B3" s="11"/>
      <c r="C3" s="13"/>
      <c r="D3" s="14"/>
      <c r="E3" s="14"/>
    </row>
    <row r="4" spans="1:113" s="12" customFormat="1" ht="30" customHeight="1" x14ac:dyDescent="0.15">
      <c r="A4" s="7"/>
      <c r="B4" s="15"/>
      <c r="D4" s="16"/>
      <c r="E4" s="16"/>
      <c r="I4" s="81">
        <f>I5</f>
        <v>45537</v>
      </c>
      <c r="J4" s="79"/>
      <c r="K4" s="79"/>
      <c r="L4" s="79"/>
      <c r="M4" s="79"/>
      <c r="N4" s="79"/>
      <c r="O4" s="79"/>
      <c r="P4" s="79">
        <f>P5</f>
        <v>45544</v>
      </c>
      <c r="Q4" s="79"/>
      <c r="R4" s="79"/>
      <c r="S4" s="79"/>
      <c r="T4" s="79"/>
      <c r="U4" s="79"/>
      <c r="V4" s="79"/>
      <c r="W4" s="79">
        <f>W5</f>
        <v>45551</v>
      </c>
      <c r="X4" s="79"/>
      <c r="Y4" s="79"/>
      <c r="Z4" s="79"/>
      <c r="AA4" s="79"/>
      <c r="AB4" s="79"/>
      <c r="AC4" s="79"/>
      <c r="AD4" s="79">
        <f>AD5</f>
        <v>45558</v>
      </c>
      <c r="AE4" s="79"/>
      <c r="AF4" s="79"/>
      <c r="AG4" s="79"/>
      <c r="AH4" s="79"/>
      <c r="AI4" s="79"/>
      <c r="AJ4" s="79"/>
      <c r="AK4" s="79">
        <f>AK5</f>
        <v>45565</v>
      </c>
      <c r="AL4" s="79"/>
      <c r="AM4" s="79"/>
      <c r="AN4" s="79"/>
      <c r="AO4" s="79"/>
      <c r="AP4" s="79"/>
      <c r="AQ4" s="79"/>
      <c r="AR4" s="79">
        <f>AR5</f>
        <v>45572</v>
      </c>
      <c r="AS4" s="79"/>
      <c r="AT4" s="79"/>
      <c r="AU4" s="79"/>
      <c r="AV4" s="79"/>
      <c r="AW4" s="79"/>
      <c r="AX4" s="79"/>
      <c r="AY4" s="79">
        <f>AY5</f>
        <v>45579</v>
      </c>
      <c r="AZ4" s="79"/>
      <c r="BA4" s="79"/>
      <c r="BB4" s="79"/>
      <c r="BC4" s="79"/>
      <c r="BD4" s="79"/>
      <c r="BE4" s="79"/>
      <c r="BF4" s="79">
        <f>BF5</f>
        <v>45586</v>
      </c>
      <c r="BG4" s="79"/>
      <c r="BH4" s="79"/>
      <c r="BI4" s="79"/>
      <c r="BJ4" s="79"/>
      <c r="BK4" s="79"/>
      <c r="BL4" s="80"/>
      <c r="BM4" s="79">
        <f>BM5</f>
        <v>45593</v>
      </c>
      <c r="BN4" s="79"/>
      <c r="BO4" s="79"/>
      <c r="BP4" s="79"/>
      <c r="BQ4" s="79"/>
      <c r="BR4" s="79"/>
      <c r="BS4" s="79"/>
      <c r="BT4" s="79">
        <f>BT5</f>
        <v>45600</v>
      </c>
      <c r="BU4" s="79"/>
      <c r="BV4" s="79"/>
      <c r="BW4" s="79"/>
      <c r="BX4" s="79"/>
      <c r="BY4" s="79"/>
      <c r="BZ4" s="80"/>
      <c r="CA4" s="79">
        <f>CA5</f>
        <v>45607</v>
      </c>
      <c r="CB4" s="79"/>
      <c r="CC4" s="79"/>
      <c r="CD4" s="79"/>
      <c r="CE4" s="79"/>
      <c r="CF4" s="79"/>
      <c r="CG4" s="79"/>
      <c r="CH4" s="79">
        <f>CH5</f>
        <v>45614</v>
      </c>
      <c r="CI4" s="79"/>
      <c r="CJ4" s="79"/>
      <c r="CK4" s="79"/>
      <c r="CL4" s="79"/>
      <c r="CM4" s="79"/>
      <c r="CN4" s="80"/>
      <c r="CO4" s="79">
        <f>CO5</f>
        <v>45621</v>
      </c>
      <c r="CP4" s="79"/>
      <c r="CQ4" s="79"/>
      <c r="CR4" s="79"/>
      <c r="CS4" s="79"/>
      <c r="CT4" s="79"/>
      <c r="CU4" s="79"/>
      <c r="CV4" s="79">
        <f>CV5</f>
        <v>45628</v>
      </c>
      <c r="CW4" s="79"/>
      <c r="CX4" s="79"/>
      <c r="CY4" s="79"/>
      <c r="CZ4" s="79"/>
      <c r="DA4" s="79"/>
      <c r="DB4" s="80"/>
      <c r="DC4" s="79">
        <f>DC5</f>
        <v>45635</v>
      </c>
      <c r="DD4" s="79"/>
      <c r="DE4" s="79"/>
      <c r="DF4" s="79"/>
      <c r="DG4" s="79"/>
      <c r="DH4" s="79"/>
      <c r="DI4" s="80"/>
    </row>
    <row r="5" spans="1:113" s="12" customFormat="1" ht="15" customHeight="1" x14ac:dyDescent="0.15">
      <c r="A5" s="72"/>
      <c r="B5" s="73" t="s">
        <v>3</v>
      </c>
      <c r="C5" s="76" t="s">
        <v>4</v>
      </c>
      <c r="D5" s="76" t="s">
        <v>5</v>
      </c>
      <c r="E5" s="77" t="s">
        <v>6</v>
      </c>
      <c r="F5" s="76" t="s">
        <v>7</v>
      </c>
      <c r="I5" s="17">
        <f>Project_Start-WEEKDAY(Project_Start,1)+2+7*(Display_Week-1)</f>
        <v>45537</v>
      </c>
      <c r="J5" s="17">
        <f>I5+1</f>
        <v>45538</v>
      </c>
      <c r="K5" s="17">
        <f t="shared" ref="K5:AX5" si="0">J5+1</f>
        <v>45539</v>
      </c>
      <c r="L5" s="17">
        <f t="shared" si="0"/>
        <v>45540</v>
      </c>
      <c r="M5" s="17">
        <f t="shared" si="0"/>
        <v>45541</v>
      </c>
      <c r="N5" s="17">
        <f t="shared" si="0"/>
        <v>45542</v>
      </c>
      <c r="O5" s="18">
        <f t="shared" si="0"/>
        <v>45543</v>
      </c>
      <c r="P5" s="19">
        <f>O5+1</f>
        <v>45544</v>
      </c>
      <c r="Q5" s="17">
        <f>P5+1</f>
        <v>45545</v>
      </c>
      <c r="R5" s="17">
        <f t="shared" si="0"/>
        <v>45546</v>
      </c>
      <c r="S5" s="17">
        <f t="shared" si="0"/>
        <v>45547</v>
      </c>
      <c r="T5" s="17">
        <f t="shared" si="0"/>
        <v>45548</v>
      </c>
      <c r="U5" s="17">
        <f t="shared" si="0"/>
        <v>45549</v>
      </c>
      <c r="V5" s="18">
        <f t="shared" si="0"/>
        <v>45550</v>
      </c>
      <c r="W5" s="19">
        <f>V5+1</f>
        <v>45551</v>
      </c>
      <c r="X5" s="17">
        <f>W5+1</f>
        <v>45552</v>
      </c>
      <c r="Y5" s="17">
        <f t="shared" si="0"/>
        <v>45553</v>
      </c>
      <c r="Z5" s="17">
        <f t="shared" si="0"/>
        <v>45554</v>
      </c>
      <c r="AA5" s="17">
        <f t="shared" si="0"/>
        <v>45555</v>
      </c>
      <c r="AB5" s="17">
        <f t="shared" si="0"/>
        <v>45556</v>
      </c>
      <c r="AC5" s="18">
        <f t="shared" si="0"/>
        <v>45557</v>
      </c>
      <c r="AD5" s="19">
        <f>AC5+1</f>
        <v>45558</v>
      </c>
      <c r="AE5" s="17">
        <f>AD5+1</f>
        <v>45559</v>
      </c>
      <c r="AF5" s="17">
        <f t="shared" si="0"/>
        <v>45560</v>
      </c>
      <c r="AG5" s="17">
        <f t="shared" si="0"/>
        <v>45561</v>
      </c>
      <c r="AH5" s="17">
        <f t="shared" si="0"/>
        <v>45562</v>
      </c>
      <c r="AI5" s="17">
        <f t="shared" si="0"/>
        <v>45563</v>
      </c>
      <c r="AJ5" s="18">
        <f t="shared" si="0"/>
        <v>45564</v>
      </c>
      <c r="AK5" s="19">
        <f>AJ5+1</f>
        <v>45565</v>
      </c>
      <c r="AL5" s="17">
        <f>AK5+1</f>
        <v>45566</v>
      </c>
      <c r="AM5" s="17">
        <f t="shared" si="0"/>
        <v>45567</v>
      </c>
      <c r="AN5" s="17">
        <f t="shared" si="0"/>
        <v>45568</v>
      </c>
      <c r="AO5" s="17">
        <f t="shared" si="0"/>
        <v>45569</v>
      </c>
      <c r="AP5" s="17">
        <f t="shared" si="0"/>
        <v>45570</v>
      </c>
      <c r="AQ5" s="18">
        <f t="shared" si="0"/>
        <v>45571</v>
      </c>
      <c r="AR5" s="19">
        <f>AQ5+1</f>
        <v>45572</v>
      </c>
      <c r="AS5" s="17">
        <f>AR5+1</f>
        <v>45573</v>
      </c>
      <c r="AT5" s="17">
        <f t="shared" si="0"/>
        <v>45574</v>
      </c>
      <c r="AU5" s="17">
        <f t="shared" si="0"/>
        <v>45575</v>
      </c>
      <c r="AV5" s="17">
        <f t="shared" si="0"/>
        <v>45576</v>
      </c>
      <c r="AW5" s="17">
        <f t="shared" si="0"/>
        <v>45577</v>
      </c>
      <c r="AX5" s="18">
        <f t="shared" si="0"/>
        <v>45578</v>
      </c>
      <c r="AY5" s="19">
        <f>AX5+1</f>
        <v>45579</v>
      </c>
      <c r="AZ5" s="17">
        <f>AY5+1</f>
        <v>45580</v>
      </c>
      <c r="BA5" s="17">
        <f t="shared" ref="BA5:BE5" si="1">AZ5+1</f>
        <v>45581</v>
      </c>
      <c r="BB5" s="17">
        <f t="shared" si="1"/>
        <v>45582</v>
      </c>
      <c r="BC5" s="17">
        <f t="shared" si="1"/>
        <v>45583</v>
      </c>
      <c r="BD5" s="17">
        <f t="shared" si="1"/>
        <v>45584</v>
      </c>
      <c r="BE5" s="18">
        <f t="shared" si="1"/>
        <v>45585</v>
      </c>
      <c r="BF5" s="19">
        <f>BE5+1</f>
        <v>45586</v>
      </c>
      <c r="BG5" s="17">
        <f>BF5+1</f>
        <v>45587</v>
      </c>
      <c r="BH5" s="17">
        <f t="shared" ref="BH5:BL5" si="2">BG5+1</f>
        <v>45588</v>
      </c>
      <c r="BI5" s="17">
        <f t="shared" si="2"/>
        <v>45589</v>
      </c>
      <c r="BJ5" s="17">
        <f t="shared" si="2"/>
        <v>45590</v>
      </c>
      <c r="BK5" s="17">
        <f t="shared" si="2"/>
        <v>45591</v>
      </c>
      <c r="BL5" s="17">
        <f t="shared" si="2"/>
        <v>45592</v>
      </c>
      <c r="BM5" s="19">
        <f>BL5+1</f>
        <v>45593</v>
      </c>
      <c r="BN5" s="17">
        <f>BM5+1</f>
        <v>45594</v>
      </c>
      <c r="BO5" s="17">
        <f t="shared" ref="BO5" si="3">BN5+1</f>
        <v>45595</v>
      </c>
      <c r="BP5" s="17">
        <f t="shared" ref="BP5" si="4">BO5+1</f>
        <v>45596</v>
      </c>
      <c r="BQ5" s="17">
        <f t="shared" ref="BQ5" si="5">BP5+1</f>
        <v>45597</v>
      </c>
      <c r="BR5" s="17">
        <f t="shared" ref="BR5" si="6">BQ5+1</f>
        <v>45598</v>
      </c>
      <c r="BS5" s="18">
        <f t="shared" ref="BS5" si="7">BR5+1</f>
        <v>45599</v>
      </c>
      <c r="BT5" s="19">
        <f>BS5+1</f>
        <v>45600</v>
      </c>
      <c r="BU5" s="17">
        <f>BT5+1</f>
        <v>45601</v>
      </c>
      <c r="BV5" s="17">
        <f t="shared" ref="BV5" si="8">BU5+1</f>
        <v>45602</v>
      </c>
      <c r="BW5" s="17">
        <f t="shared" ref="BW5" si="9">BV5+1</f>
        <v>45603</v>
      </c>
      <c r="BX5" s="17">
        <f t="shared" ref="BX5" si="10">BW5+1</f>
        <v>45604</v>
      </c>
      <c r="BY5" s="17">
        <f t="shared" ref="BY5" si="11">BX5+1</f>
        <v>45605</v>
      </c>
      <c r="BZ5" s="17">
        <f t="shared" ref="BZ5" si="12">BY5+1</f>
        <v>45606</v>
      </c>
      <c r="CA5" s="19">
        <f>BZ5+1</f>
        <v>45607</v>
      </c>
      <c r="CB5" s="17">
        <f>CA5+1</f>
        <v>45608</v>
      </c>
      <c r="CC5" s="17">
        <f t="shared" ref="CC5" si="13">CB5+1</f>
        <v>45609</v>
      </c>
      <c r="CD5" s="17">
        <f t="shared" ref="CD5" si="14">CC5+1</f>
        <v>45610</v>
      </c>
      <c r="CE5" s="17">
        <f t="shared" ref="CE5" si="15">CD5+1</f>
        <v>45611</v>
      </c>
      <c r="CF5" s="17">
        <f t="shared" ref="CF5" si="16">CE5+1</f>
        <v>45612</v>
      </c>
      <c r="CG5" s="18">
        <f t="shared" ref="CG5" si="17">CF5+1</f>
        <v>45613</v>
      </c>
      <c r="CH5" s="19">
        <f>CG5+1</f>
        <v>45614</v>
      </c>
      <c r="CI5" s="17">
        <f>CH5+1</f>
        <v>45615</v>
      </c>
      <c r="CJ5" s="17">
        <f t="shared" ref="CJ5" si="18">CI5+1</f>
        <v>45616</v>
      </c>
      <c r="CK5" s="17">
        <f t="shared" ref="CK5" si="19">CJ5+1</f>
        <v>45617</v>
      </c>
      <c r="CL5" s="17">
        <f t="shared" ref="CL5" si="20">CK5+1</f>
        <v>45618</v>
      </c>
      <c r="CM5" s="17">
        <f t="shared" ref="CM5" si="21">CL5+1</f>
        <v>45619</v>
      </c>
      <c r="CN5" s="17">
        <f t="shared" ref="CN5" si="22">CM5+1</f>
        <v>45620</v>
      </c>
      <c r="CO5" s="19">
        <f>CN5+1</f>
        <v>45621</v>
      </c>
      <c r="CP5" s="17">
        <f>CO5+1</f>
        <v>45622</v>
      </c>
      <c r="CQ5" s="17">
        <f t="shared" ref="CQ5" si="23">CP5+1</f>
        <v>45623</v>
      </c>
      <c r="CR5" s="17">
        <f t="shared" ref="CR5" si="24">CQ5+1</f>
        <v>45624</v>
      </c>
      <c r="CS5" s="17">
        <f t="shared" ref="CS5" si="25">CR5+1</f>
        <v>45625</v>
      </c>
      <c r="CT5" s="17">
        <f t="shared" ref="CT5" si="26">CS5+1</f>
        <v>45626</v>
      </c>
      <c r="CU5" s="18">
        <f t="shared" ref="CU5" si="27">CT5+1</f>
        <v>45627</v>
      </c>
      <c r="CV5" s="19">
        <f>CU5+1</f>
        <v>45628</v>
      </c>
      <c r="CW5" s="17">
        <f>CV5+1</f>
        <v>45629</v>
      </c>
      <c r="CX5" s="17">
        <f t="shared" ref="CX5" si="28">CW5+1</f>
        <v>45630</v>
      </c>
      <c r="CY5" s="17">
        <f t="shared" ref="CY5" si="29">CX5+1</f>
        <v>45631</v>
      </c>
      <c r="CZ5" s="17">
        <f t="shared" ref="CZ5" si="30">CY5+1</f>
        <v>45632</v>
      </c>
      <c r="DA5" s="17">
        <f t="shared" ref="DA5" si="31">CZ5+1</f>
        <v>45633</v>
      </c>
      <c r="DB5" s="17">
        <f t="shared" ref="DB5:DC5" si="32">DA5+1</f>
        <v>45634</v>
      </c>
      <c r="DC5" s="17">
        <f>DB5+1</f>
        <v>45635</v>
      </c>
      <c r="DD5" s="17">
        <f t="shared" ref="DD5" si="33">DC5+1</f>
        <v>45636</v>
      </c>
      <c r="DE5" s="17">
        <f t="shared" ref="DE5" si="34">DD5+1</f>
        <v>45637</v>
      </c>
      <c r="DF5" s="17">
        <f t="shared" ref="DF5" si="35">DE5+1</f>
        <v>45638</v>
      </c>
      <c r="DG5" s="17">
        <f t="shared" ref="DG5" si="36">DF5+1</f>
        <v>45639</v>
      </c>
      <c r="DH5" s="17">
        <f t="shared" ref="DH5" si="37">DG5+1</f>
        <v>45640</v>
      </c>
    </row>
    <row r="6" spans="1:113" s="12" customFormat="1" ht="15" customHeight="1" thickBot="1" x14ac:dyDescent="0.2">
      <c r="A6" s="72"/>
      <c r="B6" s="74"/>
      <c r="C6" s="75"/>
      <c r="D6" s="75"/>
      <c r="E6" s="78"/>
      <c r="F6" s="75"/>
      <c r="I6" s="20" t="str">
        <f t="shared" ref="I6:AN6" si="38">LEFT(TEXT(I5,"ddd"),1)</f>
        <v>M</v>
      </c>
      <c r="J6" s="21" t="str">
        <f t="shared" si="38"/>
        <v>T</v>
      </c>
      <c r="K6" s="21" t="str">
        <f t="shared" si="38"/>
        <v>W</v>
      </c>
      <c r="L6" s="21" t="str">
        <f t="shared" si="38"/>
        <v>T</v>
      </c>
      <c r="M6" s="21" t="str">
        <f t="shared" si="38"/>
        <v>F</v>
      </c>
      <c r="N6" s="21" t="str">
        <f t="shared" si="38"/>
        <v>S</v>
      </c>
      <c r="O6" s="21" t="str">
        <f t="shared" si="38"/>
        <v>S</v>
      </c>
      <c r="P6" s="21" t="str">
        <f t="shared" si="38"/>
        <v>M</v>
      </c>
      <c r="Q6" s="21" t="str">
        <f t="shared" si="38"/>
        <v>T</v>
      </c>
      <c r="R6" s="21" t="str">
        <f t="shared" si="38"/>
        <v>W</v>
      </c>
      <c r="S6" s="21" t="str">
        <f t="shared" si="38"/>
        <v>T</v>
      </c>
      <c r="T6" s="21" t="str">
        <f t="shared" si="38"/>
        <v>F</v>
      </c>
      <c r="U6" s="21" t="str">
        <f t="shared" si="38"/>
        <v>S</v>
      </c>
      <c r="V6" s="21" t="str">
        <f t="shared" si="38"/>
        <v>S</v>
      </c>
      <c r="W6" s="21" t="str">
        <f t="shared" si="38"/>
        <v>M</v>
      </c>
      <c r="X6" s="21" t="str">
        <f t="shared" si="38"/>
        <v>T</v>
      </c>
      <c r="Y6" s="21" t="str">
        <f t="shared" si="38"/>
        <v>W</v>
      </c>
      <c r="Z6" s="21" t="str">
        <f t="shared" si="38"/>
        <v>T</v>
      </c>
      <c r="AA6" s="21" t="str">
        <f t="shared" si="38"/>
        <v>F</v>
      </c>
      <c r="AB6" s="21" t="str">
        <f t="shared" si="38"/>
        <v>S</v>
      </c>
      <c r="AC6" s="21" t="str">
        <f t="shared" si="38"/>
        <v>S</v>
      </c>
      <c r="AD6" s="21" t="str">
        <f t="shared" si="38"/>
        <v>M</v>
      </c>
      <c r="AE6" s="21" t="str">
        <f t="shared" si="38"/>
        <v>T</v>
      </c>
      <c r="AF6" s="21" t="str">
        <f t="shared" si="38"/>
        <v>W</v>
      </c>
      <c r="AG6" s="21" t="str">
        <f t="shared" si="38"/>
        <v>T</v>
      </c>
      <c r="AH6" s="21" t="str">
        <f t="shared" si="38"/>
        <v>F</v>
      </c>
      <c r="AI6" s="21" t="str">
        <f t="shared" si="38"/>
        <v>S</v>
      </c>
      <c r="AJ6" s="21" t="str">
        <f t="shared" si="38"/>
        <v>S</v>
      </c>
      <c r="AK6" s="21" t="str">
        <f t="shared" si="38"/>
        <v>M</v>
      </c>
      <c r="AL6" s="21" t="str">
        <f t="shared" si="38"/>
        <v>T</v>
      </c>
      <c r="AM6" s="21" t="str">
        <f t="shared" si="38"/>
        <v>W</v>
      </c>
      <c r="AN6" s="21" t="str">
        <f t="shared" si="38"/>
        <v>T</v>
      </c>
      <c r="AO6" s="21" t="str">
        <f t="shared" ref="AO6:BL6" si="39">LEFT(TEXT(AO5,"ddd"),1)</f>
        <v>F</v>
      </c>
      <c r="AP6" s="21" t="str">
        <f t="shared" si="39"/>
        <v>S</v>
      </c>
      <c r="AQ6" s="21" t="str">
        <f t="shared" si="39"/>
        <v>S</v>
      </c>
      <c r="AR6" s="21" t="str">
        <f t="shared" si="39"/>
        <v>M</v>
      </c>
      <c r="AS6" s="21" t="str">
        <f t="shared" si="39"/>
        <v>T</v>
      </c>
      <c r="AT6" s="21" t="str">
        <f t="shared" si="39"/>
        <v>W</v>
      </c>
      <c r="AU6" s="21" t="str">
        <f t="shared" si="39"/>
        <v>T</v>
      </c>
      <c r="AV6" s="21" t="str">
        <f t="shared" si="39"/>
        <v>F</v>
      </c>
      <c r="AW6" s="21" t="str">
        <f t="shared" si="39"/>
        <v>S</v>
      </c>
      <c r="AX6" s="21" t="str">
        <f t="shared" si="39"/>
        <v>S</v>
      </c>
      <c r="AY6" s="21" t="str">
        <f t="shared" si="39"/>
        <v>M</v>
      </c>
      <c r="AZ6" s="21" t="str">
        <f t="shared" si="39"/>
        <v>T</v>
      </c>
      <c r="BA6" s="21" t="str">
        <f t="shared" si="39"/>
        <v>W</v>
      </c>
      <c r="BB6" s="21" t="str">
        <f t="shared" si="39"/>
        <v>T</v>
      </c>
      <c r="BC6" s="21" t="str">
        <f t="shared" si="39"/>
        <v>F</v>
      </c>
      <c r="BD6" s="21" t="str">
        <f t="shared" si="39"/>
        <v>S</v>
      </c>
      <c r="BE6" s="21" t="str">
        <f t="shared" si="39"/>
        <v>S</v>
      </c>
      <c r="BF6" s="21" t="str">
        <f t="shared" si="39"/>
        <v>M</v>
      </c>
      <c r="BG6" s="21" t="str">
        <f t="shared" si="39"/>
        <v>T</v>
      </c>
      <c r="BH6" s="21" t="str">
        <f t="shared" si="39"/>
        <v>W</v>
      </c>
      <c r="BI6" s="21" t="str">
        <f t="shared" si="39"/>
        <v>T</v>
      </c>
      <c r="BJ6" s="21" t="str">
        <f t="shared" si="39"/>
        <v>F</v>
      </c>
      <c r="BK6" s="21" t="str">
        <f t="shared" si="39"/>
        <v>S</v>
      </c>
      <c r="BL6" s="22" t="str">
        <f t="shared" si="39"/>
        <v>S</v>
      </c>
      <c r="BM6" s="21" t="str">
        <f t="shared" ref="BM6:CN6" si="40">LEFT(TEXT(BM5,"ddd"),1)</f>
        <v>M</v>
      </c>
      <c r="BN6" s="21" t="str">
        <f t="shared" si="40"/>
        <v>T</v>
      </c>
      <c r="BO6" s="21" t="str">
        <f t="shared" si="40"/>
        <v>W</v>
      </c>
      <c r="BP6" s="21" t="str">
        <f t="shared" si="40"/>
        <v>T</v>
      </c>
      <c r="BQ6" s="21" t="str">
        <f t="shared" si="40"/>
        <v>F</v>
      </c>
      <c r="BR6" s="21" t="str">
        <f t="shared" si="40"/>
        <v>S</v>
      </c>
      <c r="BS6" s="21" t="str">
        <f t="shared" si="40"/>
        <v>S</v>
      </c>
      <c r="BT6" s="21" t="str">
        <f t="shared" si="40"/>
        <v>M</v>
      </c>
      <c r="BU6" s="21" t="str">
        <f t="shared" si="40"/>
        <v>T</v>
      </c>
      <c r="BV6" s="21" t="str">
        <f t="shared" si="40"/>
        <v>W</v>
      </c>
      <c r="BW6" s="21" t="str">
        <f t="shared" si="40"/>
        <v>T</v>
      </c>
      <c r="BX6" s="21" t="str">
        <f t="shared" si="40"/>
        <v>F</v>
      </c>
      <c r="BY6" s="21" t="str">
        <f t="shared" si="40"/>
        <v>S</v>
      </c>
      <c r="BZ6" s="22" t="str">
        <f t="shared" si="40"/>
        <v>S</v>
      </c>
      <c r="CA6" s="21" t="str">
        <f t="shared" si="40"/>
        <v>M</v>
      </c>
      <c r="CB6" s="21" t="str">
        <f t="shared" si="40"/>
        <v>T</v>
      </c>
      <c r="CC6" s="21" t="str">
        <f t="shared" si="40"/>
        <v>W</v>
      </c>
      <c r="CD6" s="21" t="str">
        <f t="shared" si="40"/>
        <v>T</v>
      </c>
      <c r="CE6" s="21" t="str">
        <f t="shared" si="40"/>
        <v>F</v>
      </c>
      <c r="CF6" s="21" t="str">
        <f t="shared" si="40"/>
        <v>S</v>
      </c>
      <c r="CG6" s="21" t="str">
        <f t="shared" si="40"/>
        <v>S</v>
      </c>
      <c r="CH6" s="21" t="str">
        <f t="shared" si="40"/>
        <v>M</v>
      </c>
      <c r="CI6" s="21" t="str">
        <f t="shared" si="40"/>
        <v>T</v>
      </c>
      <c r="CJ6" s="21" t="str">
        <f t="shared" si="40"/>
        <v>W</v>
      </c>
      <c r="CK6" s="21" t="str">
        <f t="shared" si="40"/>
        <v>T</v>
      </c>
      <c r="CL6" s="21" t="str">
        <f t="shared" si="40"/>
        <v>F</v>
      </c>
      <c r="CM6" s="21" t="str">
        <f t="shared" si="40"/>
        <v>S</v>
      </c>
      <c r="CN6" s="22" t="str">
        <f t="shared" si="40"/>
        <v>S</v>
      </c>
      <c r="CO6" s="21" t="str">
        <f t="shared" ref="CO6:DB6" si="41">LEFT(TEXT(CO5,"ddd"),1)</f>
        <v>M</v>
      </c>
      <c r="CP6" s="21" t="str">
        <f t="shared" si="41"/>
        <v>T</v>
      </c>
      <c r="CQ6" s="21" t="str">
        <f t="shared" si="41"/>
        <v>W</v>
      </c>
      <c r="CR6" s="21" t="str">
        <f t="shared" si="41"/>
        <v>T</v>
      </c>
      <c r="CS6" s="21" t="str">
        <f t="shared" si="41"/>
        <v>F</v>
      </c>
      <c r="CT6" s="21" t="str">
        <f t="shared" si="41"/>
        <v>S</v>
      </c>
      <c r="CU6" s="21" t="str">
        <f t="shared" si="41"/>
        <v>S</v>
      </c>
      <c r="CV6" s="21" t="str">
        <f t="shared" si="41"/>
        <v>M</v>
      </c>
      <c r="CW6" s="21" t="str">
        <f t="shared" si="41"/>
        <v>T</v>
      </c>
      <c r="CX6" s="21" t="str">
        <f t="shared" si="41"/>
        <v>W</v>
      </c>
      <c r="CY6" s="21" t="str">
        <f t="shared" si="41"/>
        <v>T</v>
      </c>
      <c r="CZ6" s="21" t="str">
        <f t="shared" si="41"/>
        <v>F</v>
      </c>
      <c r="DA6" s="21" t="str">
        <f t="shared" si="41"/>
        <v>S</v>
      </c>
      <c r="DB6" s="22" t="str">
        <f t="shared" si="41"/>
        <v>S</v>
      </c>
      <c r="DC6" s="21" t="str">
        <f t="shared" ref="DC6:DH6" si="42">LEFT(TEXT(DC5,"ddd"),1)</f>
        <v>M</v>
      </c>
      <c r="DD6" s="21" t="str">
        <f t="shared" si="42"/>
        <v>T</v>
      </c>
      <c r="DE6" s="21" t="str">
        <f t="shared" si="42"/>
        <v>W</v>
      </c>
      <c r="DF6" s="21" t="str">
        <f t="shared" si="42"/>
        <v>T</v>
      </c>
      <c r="DG6" s="21" t="str">
        <f t="shared" si="42"/>
        <v>F</v>
      </c>
      <c r="DH6" s="22" t="str">
        <f t="shared" si="42"/>
        <v>S</v>
      </c>
    </row>
    <row r="7" spans="1:113" s="12" customFormat="1" ht="30" hidden="1" customHeight="1" thickBot="1" x14ac:dyDescent="0.2">
      <c r="A7" s="6" t="s">
        <v>8</v>
      </c>
      <c r="B7" s="23"/>
      <c r="C7" s="23"/>
      <c r="D7" s="23"/>
      <c r="E7" s="23"/>
      <c r="F7" s="23"/>
      <c r="H7" s="12" t="str">
        <f>IF(OR(ISBLANK(task_start),ISBLANK(task_end)),"",task_end-task_start+1)</f>
        <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row>
    <row r="8" spans="1:113" s="30" customFormat="1" ht="30" customHeight="1" thickBot="1" x14ac:dyDescent="0.2">
      <c r="A8" s="7"/>
      <c r="B8" s="25" t="s">
        <v>9</v>
      </c>
      <c r="C8" s="26"/>
      <c r="D8" s="27"/>
      <c r="E8" s="58"/>
      <c r="F8" s="28"/>
      <c r="G8" s="9"/>
      <c r="H8" s="4" t="str">
        <f t="shared" ref="H8:H26" si="43">IF(OR(ISBLANK(task_start),ISBLANK(task_end)),"",task_end-task_start+1)</f>
        <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row>
    <row r="9" spans="1:113" s="30" customFormat="1" ht="30" customHeight="1" thickBot="1" x14ac:dyDescent="0.2">
      <c r="A9" s="7"/>
      <c r="B9" s="31" t="s">
        <v>14</v>
      </c>
      <c r="C9" s="32">
        <v>1</v>
      </c>
      <c r="D9" s="33">
        <v>45539</v>
      </c>
      <c r="E9" s="59">
        <v>7</v>
      </c>
      <c r="F9" s="33">
        <f>E9+D9</f>
        <v>45546</v>
      </c>
      <c r="G9" s="9"/>
      <c r="H9" s="4">
        <f t="shared" si="43"/>
        <v>8</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row>
    <row r="10" spans="1:113" s="30" customFormat="1" ht="30" customHeight="1" thickBot="1" x14ac:dyDescent="0.2">
      <c r="A10" s="7"/>
      <c r="B10" s="36" t="s">
        <v>15</v>
      </c>
      <c r="C10" s="37"/>
      <c r="D10" s="38"/>
      <c r="E10" s="60"/>
      <c r="F10" s="39"/>
      <c r="G10" s="9"/>
      <c r="H10" s="4" t="str">
        <f t="shared" si="43"/>
        <v/>
      </c>
    </row>
    <row r="11" spans="1:113" s="30" customFormat="1" ht="30" customHeight="1" thickBot="1" x14ac:dyDescent="0.2">
      <c r="A11" s="7"/>
      <c r="B11" s="40" t="s">
        <v>16</v>
      </c>
      <c r="C11" s="41">
        <v>1</v>
      </c>
      <c r="D11" s="42">
        <f>F9</f>
        <v>45546</v>
      </c>
      <c r="E11" s="61">
        <v>20</v>
      </c>
      <c r="F11" s="42">
        <f>D11+E11</f>
        <v>45566</v>
      </c>
      <c r="G11" s="9"/>
      <c r="H11" s="4">
        <f t="shared" si="43"/>
        <v>21</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row>
    <row r="12" spans="1:113" s="30" customFormat="1" ht="30" customHeight="1" thickBot="1" x14ac:dyDescent="0.2">
      <c r="A12" s="6"/>
      <c r="B12" s="40" t="s">
        <v>17</v>
      </c>
      <c r="C12" s="41">
        <v>1</v>
      </c>
      <c r="D12" s="42">
        <f>F11</f>
        <v>45566</v>
      </c>
      <c r="E12" s="61">
        <v>30</v>
      </c>
      <c r="F12" s="42">
        <f t="shared" ref="F12:F24" si="44">D12+E12</f>
        <v>45596</v>
      </c>
      <c r="G12" s="9"/>
      <c r="H12" s="4">
        <f t="shared" si="43"/>
        <v>31</v>
      </c>
      <c r="I12" s="34"/>
      <c r="J12" s="34"/>
      <c r="K12" s="34"/>
      <c r="L12" s="34"/>
      <c r="M12" s="34"/>
      <c r="N12" s="34"/>
      <c r="O12" s="34"/>
      <c r="P12" s="34"/>
      <c r="Q12" s="34"/>
      <c r="R12" s="34"/>
      <c r="S12" s="34"/>
      <c r="T12" s="34"/>
      <c r="U12" s="35"/>
      <c r="V12" s="35"/>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row>
    <row r="13" spans="1:113" s="30" customFormat="1" ht="30" customHeight="1" thickBot="1" x14ac:dyDescent="0.2">
      <c r="A13" s="6"/>
      <c r="B13" s="40" t="s">
        <v>20</v>
      </c>
      <c r="C13" s="41">
        <v>0.5</v>
      </c>
      <c r="D13" s="42">
        <v>45567</v>
      </c>
      <c r="E13" s="61">
        <v>60</v>
      </c>
      <c r="F13" s="42">
        <f t="shared" si="44"/>
        <v>45627</v>
      </c>
      <c r="G13" s="9"/>
      <c r="H13" s="4">
        <f t="shared" si="43"/>
        <v>61</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row>
    <row r="14" spans="1:113" s="30" customFormat="1" ht="30" customHeight="1" thickBot="1" x14ac:dyDescent="0.2">
      <c r="A14" s="6"/>
      <c r="B14" s="40" t="s">
        <v>18</v>
      </c>
      <c r="C14" s="41">
        <v>0.15</v>
      </c>
      <c r="D14" s="42">
        <v>45611</v>
      </c>
      <c r="E14" s="61">
        <v>5</v>
      </c>
      <c r="F14" s="42">
        <f t="shared" si="44"/>
        <v>45616</v>
      </c>
      <c r="G14" s="9"/>
      <c r="H14" s="4">
        <f t="shared" si="43"/>
        <v>6</v>
      </c>
      <c r="I14" s="34"/>
      <c r="J14" s="34"/>
      <c r="K14" s="34"/>
      <c r="L14" s="34"/>
      <c r="M14" s="34"/>
      <c r="N14" s="34"/>
      <c r="O14" s="34"/>
      <c r="P14" s="34"/>
      <c r="Q14" s="34"/>
      <c r="R14" s="34"/>
      <c r="S14" s="34"/>
      <c r="T14" s="34"/>
      <c r="U14" s="34"/>
      <c r="V14" s="34"/>
      <c r="W14" s="34"/>
      <c r="X14" s="34"/>
      <c r="Y14" s="35"/>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row>
    <row r="15" spans="1:113" s="30" customFormat="1" ht="30" customHeight="1" thickBot="1" x14ac:dyDescent="0.2">
      <c r="A15" s="6"/>
      <c r="B15" s="40" t="s">
        <v>19</v>
      </c>
      <c r="C15" s="41">
        <v>0.2</v>
      </c>
      <c r="D15" s="42">
        <f>F14</f>
        <v>45616</v>
      </c>
      <c r="E15" s="61">
        <v>2</v>
      </c>
      <c r="F15" s="42">
        <f t="shared" si="44"/>
        <v>45618</v>
      </c>
      <c r="G15" s="9"/>
      <c r="H15" s="4"/>
      <c r="I15" s="34"/>
      <c r="J15" s="34"/>
      <c r="K15" s="34"/>
      <c r="L15" s="34"/>
      <c r="M15" s="34"/>
      <c r="N15" s="34"/>
      <c r="O15" s="34"/>
      <c r="P15" s="34"/>
      <c r="Q15" s="34"/>
      <c r="R15" s="34"/>
      <c r="S15" s="34"/>
      <c r="T15" s="34"/>
      <c r="U15" s="34"/>
      <c r="V15" s="34"/>
      <c r="W15" s="34"/>
      <c r="X15" s="34"/>
      <c r="Y15" s="35"/>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row>
    <row r="16" spans="1:113" s="30" customFormat="1" ht="30" customHeight="1" thickBot="1" x14ac:dyDescent="0.2">
      <c r="A16" s="6"/>
      <c r="B16" s="84" t="s">
        <v>25</v>
      </c>
      <c r="C16" s="41">
        <v>0.3</v>
      </c>
      <c r="D16" s="42">
        <f>F15</f>
        <v>45618</v>
      </c>
      <c r="E16" s="61">
        <v>3</v>
      </c>
      <c r="F16" s="42">
        <f t="shared" si="44"/>
        <v>45621</v>
      </c>
      <c r="G16" s="9"/>
      <c r="H16" s="4"/>
      <c r="I16" s="34"/>
      <c r="J16" s="34"/>
      <c r="K16" s="34"/>
      <c r="L16" s="34"/>
      <c r="M16" s="34"/>
      <c r="N16" s="34"/>
      <c r="O16" s="34"/>
      <c r="P16" s="34"/>
      <c r="Q16" s="34"/>
      <c r="R16" s="34"/>
      <c r="S16" s="34"/>
      <c r="T16" s="34"/>
      <c r="U16" s="34"/>
      <c r="V16" s="34"/>
      <c r="W16" s="34"/>
      <c r="X16" s="34"/>
      <c r="Y16" s="35"/>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row>
    <row r="17" spans="1:112" s="30" customFormat="1" ht="30" customHeight="1" thickBot="1" x14ac:dyDescent="0.2">
      <c r="A17" s="6"/>
      <c r="B17" s="40" t="s">
        <v>23</v>
      </c>
      <c r="C17" s="41">
        <v>0.2</v>
      </c>
      <c r="D17" s="42">
        <f>F16</f>
        <v>45621</v>
      </c>
      <c r="E17" s="61">
        <v>4</v>
      </c>
      <c r="F17" s="42">
        <f t="shared" si="44"/>
        <v>45625</v>
      </c>
      <c r="G17" s="9"/>
      <c r="H17" s="4"/>
      <c r="I17" s="34"/>
      <c r="J17" s="34"/>
      <c r="K17" s="34"/>
      <c r="L17" s="34"/>
      <c r="M17" s="34"/>
      <c r="N17" s="34"/>
      <c r="O17" s="34"/>
      <c r="P17" s="34"/>
      <c r="Q17" s="34"/>
      <c r="R17" s="34"/>
      <c r="S17" s="34"/>
      <c r="T17" s="34"/>
      <c r="U17" s="34"/>
      <c r="V17" s="34"/>
      <c r="W17" s="34"/>
      <c r="X17" s="34"/>
      <c r="Y17" s="35"/>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row>
    <row r="18" spans="1:112" s="30" customFormat="1" ht="30" customHeight="1" thickBot="1" x14ac:dyDescent="0.2">
      <c r="A18" s="6"/>
      <c r="B18" s="40" t="s">
        <v>24</v>
      </c>
      <c r="C18" s="41">
        <v>0.2</v>
      </c>
      <c r="D18" s="42">
        <f>F17</f>
        <v>45625</v>
      </c>
      <c r="E18" s="61">
        <v>5</v>
      </c>
      <c r="F18" s="42">
        <f t="shared" si="44"/>
        <v>45630</v>
      </c>
      <c r="G18" s="9"/>
      <c r="H18" s="4"/>
      <c r="I18" s="34"/>
      <c r="J18" s="34"/>
      <c r="K18" s="34"/>
      <c r="L18" s="34"/>
      <c r="M18" s="34"/>
      <c r="N18" s="34"/>
      <c r="O18" s="34"/>
      <c r="P18" s="34"/>
      <c r="Q18" s="34"/>
      <c r="R18" s="34"/>
      <c r="S18" s="34"/>
      <c r="T18" s="34"/>
      <c r="U18" s="34"/>
      <c r="V18" s="34"/>
      <c r="W18" s="34"/>
      <c r="X18" s="34"/>
      <c r="Y18" s="35"/>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row>
    <row r="19" spans="1:112" s="30" customFormat="1" ht="30" customHeight="1" thickBot="1" x14ac:dyDescent="0.2">
      <c r="A19" s="6"/>
      <c r="B19" s="40" t="s">
        <v>21</v>
      </c>
      <c r="C19" s="41">
        <v>0</v>
      </c>
      <c r="D19" s="42">
        <f>F18</f>
        <v>45630</v>
      </c>
      <c r="E19" s="61">
        <v>3</v>
      </c>
      <c r="F19" s="42">
        <f t="shared" si="44"/>
        <v>45633</v>
      </c>
      <c r="G19" s="9"/>
      <c r="H19" s="4"/>
      <c r="I19" s="34"/>
      <c r="J19" s="34"/>
      <c r="K19" s="34"/>
      <c r="L19" s="34"/>
      <c r="M19" s="34"/>
      <c r="N19" s="34"/>
      <c r="O19" s="34"/>
      <c r="P19" s="34"/>
      <c r="Q19" s="34"/>
      <c r="R19" s="34"/>
      <c r="S19" s="34"/>
      <c r="T19" s="34"/>
      <c r="U19" s="34"/>
      <c r="V19" s="34"/>
      <c r="W19" s="34"/>
      <c r="X19" s="34"/>
      <c r="Y19" s="35"/>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row>
    <row r="20" spans="1:112" s="30" customFormat="1" ht="30" customHeight="1" thickBot="1" x14ac:dyDescent="0.2">
      <c r="A20" s="6"/>
      <c r="B20" s="40" t="s">
        <v>22</v>
      </c>
      <c r="C20" s="41">
        <v>0</v>
      </c>
      <c r="D20" s="42">
        <f>F19</f>
        <v>45633</v>
      </c>
      <c r="E20" s="61">
        <v>3</v>
      </c>
      <c r="F20" s="42">
        <f t="shared" si="44"/>
        <v>45636</v>
      </c>
      <c r="G20" s="9"/>
      <c r="H20" s="4"/>
      <c r="I20" s="34"/>
      <c r="J20" s="34"/>
      <c r="K20" s="34"/>
      <c r="L20" s="34"/>
      <c r="M20" s="34"/>
      <c r="N20" s="34"/>
      <c r="O20" s="34"/>
      <c r="P20" s="34"/>
      <c r="Q20" s="34"/>
      <c r="R20" s="34"/>
      <c r="S20" s="34"/>
      <c r="T20" s="34"/>
      <c r="U20" s="34"/>
      <c r="V20" s="34"/>
      <c r="W20" s="34"/>
      <c r="X20" s="34"/>
      <c r="Y20" s="35"/>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row>
    <row r="21" spans="1:112" s="30" customFormat="1" ht="30" customHeight="1" thickBot="1" x14ac:dyDescent="0.2">
      <c r="A21" s="6"/>
      <c r="B21" s="43" t="s">
        <v>10</v>
      </c>
      <c r="C21" s="44"/>
      <c r="D21" s="45"/>
      <c r="E21" s="62"/>
      <c r="F21" s="45" t="s">
        <v>1</v>
      </c>
      <c r="G21" s="9"/>
      <c r="H21" s="4" t="str">
        <f t="shared" si="43"/>
        <v/>
      </c>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row>
    <row r="22" spans="1:112" s="30" customFormat="1" ht="30" customHeight="1" thickBot="1" x14ac:dyDescent="0.2">
      <c r="A22" s="6"/>
      <c r="B22" s="47" t="s">
        <v>26</v>
      </c>
      <c r="C22" s="48">
        <v>0</v>
      </c>
      <c r="D22" s="49">
        <f>F19</f>
        <v>45633</v>
      </c>
      <c r="E22" s="63">
        <v>3</v>
      </c>
      <c r="F22" s="49">
        <f t="shared" si="44"/>
        <v>45636</v>
      </c>
      <c r="G22" s="9"/>
      <c r="H22" s="4">
        <f t="shared" si="43"/>
        <v>4</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row>
    <row r="23" spans="1:112" s="30" customFormat="1" ht="30" customHeight="1" thickBot="1" x14ac:dyDescent="0.2">
      <c r="A23" s="6"/>
      <c r="B23" s="47" t="s">
        <v>28</v>
      </c>
      <c r="C23" s="48">
        <v>0</v>
      </c>
      <c r="D23" s="49">
        <f>F22</f>
        <v>45636</v>
      </c>
      <c r="E23" s="63">
        <v>1.5</v>
      </c>
      <c r="F23" s="49">
        <f t="shared" si="44"/>
        <v>45637.5</v>
      </c>
      <c r="G23" s="9"/>
      <c r="H23" s="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row>
    <row r="24" spans="1:112" s="30" customFormat="1" ht="30" customHeight="1" thickBot="1" x14ac:dyDescent="0.2">
      <c r="A24" s="6"/>
      <c r="B24" s="47" t="s">
        <v>27</v>
      </c>
      <c r="C24" s="48">
        <v>0</v>
      </c>
      <c r="D24" s="49">
        <f>F22+1</f>
        <v>45637</v>
      </c>
      <c r="E24" s="63">
        <v>1</v>
      </c>
      <c r="F24" s="49">
        <f t="shared" si="44"/>
        <v>45638</v>
      </c>
      <c r="G24" s="9"/>
      <c r="H24" s="4">
        <f t="shared" si="43"/>
        <v>2</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row>
    <row r="25" spans="1:112" s="30" customFormat="1" ht="30" customHeight="1" thickBot="1" x14ac:dyDescent="0.2">
      <c r="A25" s="6"/>
      <c r="B25" s="50"/>
      <c r="C25" s="51"/>
      <c r="D25" s="52"/>
      <c r="E25" s="64"/>
      <c r="F25" s="52"/>
      <c r="G25" s="9"/>
      <c r="H25" s="4" t="str">
        <f t="shared" si="43"/>
        <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row>
    <row r="26" spans="1:112" s="30" customFormat="1" ht="30" customHeight="1" thickBot="1" x14ac:dyDescent="0.2">
      <c r="A26" s="7"/>
      <c r="B26" s="53" t="s">
        <v>11</v>
      </c>
      <c r="C26" s="54"/>
      <c r="D26" s="55"/>
      <c r="E26" s="65"/>
      <c r="F26" s="56"/>
      <c r="G26" s="9"/>
      <c r="H26" s="5" t="str">
        <f t="shared" si="43"/>
        <v/>
      </c>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row>
    <row r="27" spans="1:112" ht="30" customHeight="1" x14ac:dyDescent="0.15">
      <c r="E27" s="66"/>
      <c r="G27" s="3"/>
    </row>
    <row r="28" spans="1:112" ht="30" customHeight="1" x14ac:dyDescent="0.15">
      <c r="F28" s="8"/>
    </row>
  </sheetData>
  <mergeCells count="27">
    <mergeCell ref="DC4:DI4"/>
    <mergeCell ref="BF4:BL4"/>
    <mergeCell ref="I4:O4"/>
    <mergeCell ref="P4:V4"/>
    <mergeCell ref="W4:AC4"/>
    <mergeCell ref="AD4:AJ4"/>
    <mergeCell ref="AK4:AQ4"/>
    <mergeCell ref="AR4:AX4"/>
    <mergeCell ref="AY4:BE4"/>
    <mergeCell ref="CV4:DB4"/>
    <mergeCell ref="BM4:BS4"/>
    <mergeCell ref="BT4:BZ4"/>
    <mergeCell ref="CA4:CG4"/>
    <mergeCell ref="CH4:CN4"/>
    <mergeCell ref="CO4:CU4"/>
    <mergeCell ref="Q2:Z2"/>
    <mergeCell ref="Q1:Z1"/>
    <mergeCell ref="I1:O1"/>
    <mergeCell ref="I2:O2"/>
    <mergeCell ref="A5:A6"/>
    <mergeCell ref="B5:B6"/>
    <mergeCell ref="C5:C6"/>
    <mergeCell ref="D5:D6"/>
    <mergeCell ref="E5:E6"/>
    <mergeCell ref="F5:F6"/>
    <mergeCell ref="B1:F1"/>
    <mergeCell ref="B2:F2"/>
  </mergeCells>
  <conditionalFormatting sqref="C7:C26">
    <cfRule type="dataBar" priority="23">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5:DH24 I4:DI4">
    <cfRule type="expression" dxfId="6" priority="1">
      <formula>AND(TODAY()&gt;=I$5, TODAY()&lt;J$5)</formula>
    </cfRule>
  </conditionalFormatting>
  <conditionalFormatting sqref="I9:DH9">
    <cfRule type="expression" dxfId="5" priority="6">
      <formula>AND(task_start&lt;=I$5,ROUNDDOWN((task_end-task_start+1)*task_progress,0)+task_start-1&gt;=I$5)</formula>
    </cfRule>
    <cfRule type="expression" dxfId="4" priority="7" stopIfTrue="1">
      <formula>AND(task_end&gt;=I$5,task_start&lt;J$5)</formula>
    </cfRule>
  </conditionalFormatting>
  <conditionalFormatting sqref="I11:DH20">
    <cfRule type="expression" dxfId="3" priority="4">
      <formula>AND(task_start&lt;=I$5,ROUNDDOWN((task_end-task_start+1)*task_progress,0)+task_start-1&gt;=I$5)</formula>
    </cfRule>
    <cfRule type="expression" dxfId="2" priority="5" stopIfTrue="1">
      <formula>AND(task_end&gt;=I$5,task_start&lt;J$5)</formula>
    </cfRule>
  </conditionalFormatting>
  <conditionalFormatting sqref="I22:DH24">
    <cfRule type="expression" dxfId="1" priority="2">
      <formula>AND(task_start&lt;=I$5,ROUNDDOWN((task_end-task_start+1)*task_progress,0)+task_start-1&gt;=I$5)</formula>
    </cfRule>
    <cfRule type="expression" dxfId="0" priority="3" stopIfTrue="1">
      <formula>AND(task_end&gt;=I$5,task_start&lt;J$5)</formula>
    </cfRule>
  </conditionalFormatting>
  <dataValidations disablePrompts="1" count="11">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0" xr:uid="{4F48FC41-E335-47F1-87AA-3333A52AD81C}"/>
    <dataValidation allowBlank="1" showInputMessage="1" showErrorMessage="1" prompt="Phase 3's sample block starts in cell B20." sqref="A21" xr:uid="{956902D1-D3B5-416D-BB69-9362D193BC0A}"/>
    <dataValidation allowBlank="1" showInputMessage="1" showErrorMessage="1" prompt="This row marks the end of the Project Schedule. DO NOT enter anything in this row. _x000a_Insert new rows ABOVE this one to continue building out your Project Schedule." sqref="A26" xr:uid="{79B9237E-4DD3-4E0F-8ED6-E0B695A99D96}"/>
  </dataValidations>
  <printOptions horizontalCentered="1"/>
  <pageMargins left="0.35" right="0.35" top="0.35" bottom="0.5" header="0.3" footer="0.3"/>
  <pageSetup scale="39"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C7:C26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48D59-3426-404A-A0C5-6456F6613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239A0-E68C-493F-BEE6-C77FEA397FD6}">
  <ds:schemaRefs>
    <ds:schemaRef ds:uri="http://schemas.microsoft.com/sharepoint/v3"/>
    <ds:schemaRef ds:uri="16c05727-aa75-4e4a-9b5f-8a80a1165891"/>
    <ds:schemaRef ds:uri="230e9df3-be65-4c73-a93b-d1236ebd677e"/>
    <ds:schemaRef ds:uri="http://purl.org/dc/dcmitype/"/>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71af3243-3dd4-4a8d-8c0d-dd76da1f02a5"/>
    <ds:schemaRef ds:uri="http://purl.org/dc/elements/1.1/"/>
  </ds:schemaRefs>
</ds:datastoreItem>
</file>

<file path=customXml/itemProps3.xml><?xml version="1.0" encoding="utf-8"?>
<ds:datastoreItem xmlns:ds="http://schemas.openxmlformats.org/officeDocument/2006/customXml" ds:itemID="{97245281-08F3-4104-84BD-39F3D8CFB195}">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Project schedule</vt:lpstr>
      <vt:lpstr>Display_Week</vt:lpstr>
      <vt:lpstr>'Project schedule'!Print_Titles</vt:lpstr>
      <vt:lpstr>Project_Start</vt:lpstr>
      <vt:lpstr>'Project schedule'!task_end</vt:lpstr>
      <vt:lpstr>'Project schedule'!task_progress</vt:lpstr>
      <vt:lpstr>'Project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Laxman Kafle</cp:lastModifiedBy>
  <cp:revision/>
  <cp:lastPrinted>2024-11-17T04:05:44Z</cp:lastPrinted>
  <dcterms:created xsi:type="dcterms:W3CDTF">2022-03-11T22:41:12Z</dcterms:created>
  <dcterms:modified xsi:type="dcterms:W3CDTF">2024-11-17T04:10:51Z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