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willette/Library/CloudStorage/GoogleDrive-daniel.willette@gmail.com/My Drive/MIT/Classes/2023_Fall/MAS.863 How to Make (Almost) Anything/GitLab/cbasite/people/Daniel/Final_Project/Files/"/>
    </mc:Choice>
  </mc:AlternateContent>
  <xr:revisionPtr revIDLastSave="0" documentId="13_ncr:1_{0FA9DE2B-C9DE-6F48-A528-A35E1BC18174}" xr6:coauthVersionLast="47" xr6:coauthVersionMax="47" xr10:uidLastSave="{00000000-0000-0000-0000-000000000000}"/>
  <bookViews>
    <workbookView xWindow="3260" yWindow="2160" windowWidth="28040" windowHeight="17440" xr2:uid="{8A19FADC-7806-D441-BD4F-D958487E94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F19" i="1"/>
  <c r="G19" i="1"/>
  <c r="F18" i="1"/>
  <c r="G18" i="1" s="1"/>
  <c r="G17" i="1"/>
  <c r="F5" i="1"/>
  <c r="G5" i="1" s="1"/>
  <c r="G25" i="1" s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<sst xmlns="http://schemas.openxmlformats.org/spreadsheetml/2006/main" count="61" uniqueCount="53">
  <si>
    <t>Part</t>
  </si>
  <si>
    <t>Vendor</t>
  </si>
  <si>
    <t>Vendor ID</t>
  </si>
  <si>
    <t>Number</t>
  </si>
  <si>
    <t>Unit Cost</t>
  </si>
  <si>
    <t>Total Cost</t>
  </si>
  <si>
    <t>Lucas AAC Toy Bill of Materials</t>
  </si>
  <si>
    <t>Circuit board</t>
  </si>
  <si>
    <t>1.0 uF capacitor</t>
  </si>
  <si>
    <t>10k Ohm resister</t>
  </si>
  <si>
    <t>0 Ohm resister</t>
  </si>
  <si>
    <t>2x2 header</t>
  </si>
  <si>
    <t>2x3 header</t>
  </si>
  <si>
    <t>2x5 header</t>
  </si>
  <si>
    <t>LM4871M</t>
  </si>
  <si>
    <t>Texas Instruments</t>
  </si>
  <si>
    <t>CONN MICRO SD CARD PUSH-PULL SD</t>
  </si>
  <si>
    <t>Amphenol ICC</t>
  </si>
  <si>
    <t>114-00841-68</t>
  </si>
  <si>
    <t>32 GB SD card</t>
  </si>
  <si>
    <t>SanDisk</t>
  </si>
  <si>
    <t>SDSQUNC-032G-GN6MA</t>
  </si>
  <si>
    <t>Raspberry Pi Pico W microcontroller</t>
  </si>
  <si>
    <t>Raspberry Pi</t>
  </si>
  <si>
    <t>Pico RP2040</t>
  </si>
  <si>
    <t>Printed Circuit Board Blanks</t>
  </si>
  <si>
    <t>Bantam Tools</t>
  </si>
  <si>
    <t>C3216X7R1H105K160AB</t>
  </si>
  <si>
    <t>RC1206FR-070RL</t>
  </si>
  <si>
    <t>YAGEO</t>
  </si>
  <si>
    <t>RC1206FR-0710KL</t>
  </si>
  <si>
    <t>TDK Corporation</t>
  </si>
  <si>
    <t>95278-101-04LF</t>
  </si>
  <si>
    <t>Wooden case</t>
  </si>
  <si>
    <t>2' x 4' tempered hardboard</t>
  </si>
  <si>
    <t>Home Depot</t>
  </si>
  <si>
    <t>Push buttons</t>
  </si>
  <si>
    <t>DIYhz</t>
  </si>
  <si>
    <t>B08B1NJSP5</t>
  </si>
  <si>
    <t>4 Ohm speakers</t>
  </si>
  <si>
    <t>Degraw</t>
  </si>
  <si>
    <t>4 ohm, 3 watt Speakers</t>
  </si>
  <si>
    <t>Battery</t>
  </si>
  <si>
    <t>EnergyQC</t>
  </si>
  <si>
    <t>5000mAh Power Bank External Battery</t>
  </si>
  <si>
    <t>3D printed battery holder</t>
  </si>
  <si>
    <t>3D printed PCB holder</t>
  </si>
  <si>
    <t>M4 bolts and nuts</t>
  </si>
  <si>
    <t>N/A</t>
  </si>
  <si>
    <t>Unknown</t>
  </si>
  <si>
    <t>Total</t>
  </si>
  <si>
    <t>Total cost</t>
  </si>
  <si>
    <t>Class-AB amplifier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</si>
</sst>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/>
    <xf numFmtId="44" fontId="0" fillId="0" borderId="0" xfId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818B-6600-404C-81C5-5295927D8B75}">
  <dimension ref="A1:G25"/>
  <sheetViews>
    <sheetView tabSelected="1" workbookViewId="0">
      <selection activeCell="B8" sqref="B8"/>
    </sheetView>
  </sheetViews>
  <sheetFormatPr baseColWidth="10" defaultRowHeight="16" x14ac:dyDescent="0.2"/>
  <cols>
    <col min="1" max="1" width="4.1640625" customWidth="1"/>
    <col min="2" max="2" width="33.5" customWidth="1"/>
    <col min="3" max="3" width="24" customWidth="1"/>
    <col min="4" max="4" width="23.5" customWidth="1"/>
  </cols>
  <sheetData>
    <row r="1" spans="1:7" x14ac:dyDescent="0.2">
      <c r="A1" s="1" t="s">
        <v>6</v>
      </c>
    </row>
    <row r="3" spans="1:7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x14ac:dyDescent="0.2">
      <c r="B4" s="4" t="s">
        <v>7</v>
      </c>
      <c r="C4" s="3"/>
      <c r="D4" s="3"/>
      <c r="E4" s="3"/>
      <c r="F4" s="3"/>
      <c r="G4" s="3"/>
    </row>
    <row r="5" spans="1:7" x14ac:dyDescent="0.2">
      <c r="B5" t="s">
        <v>25</v>
      </c>
      <c r="C5" t="s">
        <v>26</v>
      </c>
      <c r="D5">
        <v>574277429</v>
      </c>
      <c r="E5">
        <v>1</v>
      </c>
      <c r="F5" s="5">
        <f>36.23/25</f>
        <v>1.4491999999999998</v>
      </c>
      <c r="G5" s="5">
        <f t="shared" ref="G5:G14" si="0">E5*F5</f>
        <v>1.4491999999999998</v>
      </c>
    </row>
    <row r="6" spans="1:7" x14ac:dyDescent="0.2">
      <c r="B6" t="s">
        <v>8</v>
      </c>
      <c r="C6" t="s">
        <v>31</v>
      </c>
      <c r="D6" t="s">
        <v>27</v>
      </c>
      <c r="E6">
        <v>3</v>
      </c>
      <c r="F6" s="5">
        <v>7.0000000000000007E-2</v>
      </c>
      <c r="G6" s="5">
        <f t="shared" si="0"/>
        <v>0.21000000000000002</v>
      </c>
    </row>
    <row r="7" spans="1:7" x14ac:dyDescent="0.2">
      <c r="B7" t="s">
        <v>9</v>
      </c>
      <c r="C7" t="s">
        <v>29</v>
      </c>
      <c r="D7" t="s">
        <v>30</v>
      </c>
      <c r="E7">
        <v>3</v>
      </c>
      <c r="F7" s="5">
        <v>0.01</v>
      </c>
      <c r="G7" s="5">
        <f t="shared" si="0"/>
        <v>0.03</v>
      </c>
    </row>
    <row r="8" spans="1:7" x14ac:dyDescent="0.2">
      <c r="B8" t="s">
        <v>10</v>
      </c>
      <c r="C8" t="s">
        <v>29</v>
      </c>
      <c r="D8" t="s">
        <v>28</v>
      </c>
      <c r="E8">
        <v>2</v>
      </c>
      <c r="F8" s="5">
        <v>0.01</v>
      </c>
      <c r="G8" s="5">
        <f t="shared" si="0"/>
        <v>0.02</v>
      </c>
    </row>
    <row r="9" spans="1:7" x14ac:dyDescent="0.2">
      <c r="B9" t="s">
        <v>11</v>
      </c>
      <c r="C9" t="s">
        <v>17</v>
      </c>
      <c r="D9" t="s">
        <v>32</v>
      </c>
      <c r="E9">
        <v>1</v>
      </c>
      <c r="F9" s="5">
        <v>0.33</v>
      </c>
      <c r="G9" s="5">
        <f t="shared" si="0"/>
        <v>0.33</v>
      </c>
    </row>
    <row r="10" spans="1:7" x14ac:dyDescent="0.2">
      <c r="B10" t="s">
        <v>12</v>
      </c>
      <c r="C10" t="s">
        <v>17</v>
      </c>
      <c r="E10">
        <v>1</v>
      </c>
      <c r="F10" s="5">
        <v>0.33</v>
      </c>
      <c r="G10" s="5">
        <f t="shared" si="0"/>
        <v>0.33</v>
      </c>
    </row>
    <row r="11" spans="1:7" x14ac:dyDescent="0.2">
      <c r="B11" t="s">
        <v>13</v>
      </c>
      <c r="C11" t="s">
        <v>17</v>
      </c>
      <c r="E11">
        <v>1</v>
      </c>
      <c r="F11" s="5">
        <v>0.33</v>
      </c>
      <c r="G11" s="5">
        <f t="shared" si="0"/>
        <v>0.33</v>
      </c>
    </row>
    <row r="12" spans="1:7" x14ac:dyDescent="0.2">
      <c r="B12" t="s">
        <v>52</v>
      </c>
      <c r="C12" t="s">
        <v>15</v>
      </c>
      <c r="D12" t="s">
        <v>14</v>
      </c>
      <c r="E12">
        <v>1</v>
      </c>
      <c r="F12" s="5">
        <v>2.8</v>
      </c>
      <c r="G12" s="5">
        <f t="shared" si="0"/>
        <v>2.8</v>
      </c>
    </row>
    <row r="13" spans="1:7" x14ac:dyDescent="0.2">
      <c r="B13" t="s">
        <v>16</v>
      </c>
      <c r="C13" t="s">
        <v>17</v>
      </c>
      <c r="D13" t="s">
        <v>18</v>
      </c>
      <c r="E13">
        <v>1</v>
      </c>
      <c r="F13" s="5">
        <v>1.75</v>
      </c>
      <c r="G13" s="5">
        <f t="shared" si="0"/>
        <v>1.75</v>
      </c>
    </row>
    <row r="14" spans="1:7" x14ac:dyDescent="0.2">
      <c r="B14" t="s">
        <v>19</v>
      </c>
      <c r="C14" t="s">
        <v>20</v>
      </c>
      <c r="D14" t="s">
        <v>21</v>
      </c>
      <c r="E14">
        <v>1</v>
      </c>
      <c r="F14" s="5">
        <v>8.17</v>
      </c>
      <c r="G14" s="5">
        <f t="shared" si="0"/>
        <v>8.17</v>
      </c>
    </row>
    <row r="15" spans="1:7" x14ac:dyDescent="0.2">
      <c r="B15" t="s">
        <v>22</v>
      </c>
      <c r="C15" t="s">
        <v>23</v>
      </c>
      <c r="D15" t="s">
        <v>24</v>
      </c>
      <c r="E15">
        <v>1</v>
      </c>
      <c r="F15" s="5">
        <v>7.8</v>
      </c>
      <c r="G15" s="5">
        <f>E15*F15</f>
        <v>7.8</v>
      </c>
    </row>
    <row r="16" spans="1:7" x14ac:dyDescent="0.2">
      <c r="B16" s="4" t="s">
        <v>33</v>
      </c>
      <c r="C16" s="3"/>
      <c r="D16" s="3"/>
      <c r="E16" s="3"/>
      <c r="F16" s="3"/>
      <c r="G16" s="3"/>
    </row>
    <row r="17" spans="2:7" x14ac:dyDescent="0.2">
      <c r="B17" t="s">
        <v>34</v>
      </c>
      <c r="C17" t="s">
        <v>35</v>
      </c>
      <c r="E17">
        <v>1</v>
      </c>
      <c r="F17" s="5">
        <v>8.5</v>
      </c>
      <c r="G17" s="5">
        <f t="shared" ref="G17:G23" si="1">E17*F17</f>
        <v>8.5</v>
      </c>
    </row>
    <row r="18" spans="2:7" x14ac:dyDescent="0.2">
      <c r="B18" t="s">
        <v>36</v>
      </c>
      <c r="C18" t="s">
        <v>37</v>
      </c>
      <c r="D18" t="s">
        <v>38</v>
      </c>
      <c r="E18">
        <v>8</v>
      </c>
      <c r="F18" s="5">
        <f>7.99/8</f>
        <v>0.99875000000000003</v>
      </c>
      <c r="G18" s="5">
        <f t="shared" si="1"/>
        <v>7.99</v>
      </c>
    </row>
    <row r="19" spans="2:7" x14ac:dyDescent="0.2">
      <c r="B19" t="s">
        <v>39</v>
      </c>
      <c r="C19" t="s">
        <v>40</v>
      </c>
      <c r="D19" t="s">
        <v>41</v>
      </c>
      <c r="E19">
        <v>2</v>
      </c>
      <c r="F19" s="5">
        <f>11.99/2</f>
        <v>5.9950000000000001</v>
      </c>
      <c r="G19" s="5">
        <f t="shared" si="1"/>
        <v>11.99</v>
      </c>
    </row>
    <row r="20" spans="2:7" x14ac:dyDescent="0.2">
      <c r="B20" t="s">
        <v>42</v>
      </c>
      <c r="C20" t="s">
        <v>43</v>
      </c>
      <c r="D20" t="s">
        <v>44</v>
      </c>
      <c r="E20">
        <v>1</v>
      </c>
      <c r="F20" s="5">
        <v>8.98</v>
      </c>
      <c r="G20" s="5">
        <f t="shared" si="1"/>
        <v>8.98</v>
      </c>
    </row>
    <row r="21" spans="2:7" x14ac:dyDescent="0.2">
      <c r="B21" t="s">
        <v>45</v>
      </c>
      <c r="C21" t="s">
        <v>48</v>
      </c>
      <c r="D21" t="s">
        <v>48</v>
      </c>
      <c r="E21">
        <v>1</v>
      </c>
      <c r="F21" s="5">
        <v>0.5</v>
      </c>
      <c r="G21" s="5">
        <f t="shared" si="1"/>
        <v>0.5</v>
      </c>
    </row>
    <row r="22" spans="2:7" x14ac:dyDescent="0.2">
      <c r="B22" t="s">
        <v>46</v>
      </c>
      <c r="C22" t="s">
        <v>48</v>
      </c>
      <c r="D22" t="s">
        <v>48</v>
      </c>
      <c r="E22">
        <v>1</v>
      </c>
      <c r="F22" s="5">
        <v>0.5</v>
      </c>
      <c r="G22" s="5">
        <f t="shared" si="1"/>
        <v>0.5</v>
      </c>
    </row>
    <row r="23" spans="2:7" x14ac:dyDescent="0.2">
      <c r="B23" t="s">
        <v>47</v>
      </c>
      <c r="C23" t="s">
        <v>49</v>
      </c>
      <c r="D23" t="s">
        <v>49</v>
      </c>
      <c r="E23">
        <v>10</v>
      </c>
      <c r="F23" s="5">
        <v>0.1</v>
      </c>
      <c r="G23" s="5">
        <f t="shared" si="1"/>
        <v>1</v>
      </c>
    </row>
    <row r="24" spans="2:7" x14ac:dyDescent="0.2">
      <c r="B24" s="4" t="s">
        <v>50</v>
      </c>
      <c r="C24" s="3"/>
      <c r="D24" s="3"/>
      <c r="E24" s="3"/>
      <c r="F24" s="3"/>
      <c r="G24" s="3"/>
    </row>
    <row r="25" spans="2:7" x14ac:dyDescent="0.2">
      <c r="B25" s="1" t="s">
        <v>51</v>
      </c>
      <c r="C25" s="1"/>
      <c r="D25" s="1"/>
      <c r="E25" s="1"/>
      <c r="F25" s="6"/>
      <c r="G25" s="6">
        <f>SUM(G5:G23)</f>
        <v>62.679200000000009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Thomas Willette</dc:creator>
  <cp:lastModifiedBy>Daniel Thomas Willette</cp:lastModifiedBy>
  <dcterms:created xsi:type="dcterms:W3CDTF">2023-12-18T21:04:11Z</dcterms:created>
  <dcterms:modified xsi:type="dcterms:W3CDTF">2023-12-19T15:53:42Z</dcterms:modified>
</cp:coreProperties>
</file>